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7500" activeTab="0"/>
  </bookViews>
  <sheets>
    <sheet name="様式３・４号" sheetId="1" r:id="rId1"/>
    <sheet name="【記入例】（申請）電車" sheetId="2" r:id="rId2"/>
    <sheet name="【記入例】（報告）電車" sheetId="3" r:id="rId3"/>
  </sheets>
  <definedNames>
    <definedName name="_xlfn.BAHTTEXT" hidden="1">#NAME?</definedName>
    <definedName name="_xlnm.Print_Area" localSheetId="2">'【記入例】（報告）電車'!$A$1:$AN$52</definedName>
    <definedName name="_xlnm.Print_Area" localSheetId="0">'様式３・４号'!$A$1:$AL$51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X24" authorId="0">
      <text>
        <r>
          <rPr>
            <sz val="9"/>
            <rFont val="ＭＳ Ｐゴシック"/>
            <family val="3"/>
          </rPr>
          <t>リストボックスが表示されます。往復の場合は両方○を選択してください。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ＭＳ Ｐゴシック"/>
            <family val="3"/>
          </rPr>
          <t>リストボックスから選択してください。申請する大会に合わせて第○回の回数を入力してください。</t>
        </r>
      </text>
    </comment>
    <comment ref="X24" authorId="0">
      <text>
        <r>
          <rPr>
            <sz val="9"/>
            <rFont val="ＭＳ Ｐゴシック"/>
            <family val="3"/>
          </rPr>
          <t>リストボックスが表示されます。往復の場合は両方○を選択してください。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ＭＳ Ｐゴシック"/>
            <family val="3"/>
          </rPr>
          <t>リストボックスから選択してください。申請する大会に合わせて第○回の回数を入力してください。</t>
        </r>
      </text>
    </comment>
    <comment ref="X24" authorId="0">
      <text>
        <r>
          <rPr>
            <sz val="9"/>
            <rFont val="ＭＳ Ｐゴシック"/>
            <family val="3"/>
          </rPr>
          <t>リストボックスが表示されます。往復の場合は両方○を選択してください。</t>
        </r>
      </text>
    </comment>
  </commentList>
</comments>
</file>

<file path=xl/sharedStrings.xml><?xml version="1.0" encoding="utf-8"?>
<sst xmlns="http://schemas.openxmlformats.org/spreadsheetml/2006/main" count="178" uniqueCount="57">
  <si>
    <t>月</t>
  </si>
  <si>
    <t>日</t>
  </si>
  <si>
    <t>競技名：</t>
  </si>
  <si>
    <t>種　別：</t>
  </si>
  <si>
    <t>成年男子</t>
  </si>
  <si>
    <t>会場地：</t>
  </si>
  <si>
    <t>※　種別ごとに記入願います</t>
  </si>
  <si>
    <t>（</t>
  </si>
  <si>
    <t>）</t>
  </si>
  <si>
    <t>区分</t>
  </si>
  <si>
    <t>区　間</t>
  </si>
  <si>
    <t>運賃</t>
  </si>
  <si>
    <t>特急料金</t>
  </si>
  <si>
    <t>片道交通費</t>
  </si>
  <si>
    <t>行</t>
  </si>
  <si>
    <t>帰</t>
  </si>
  <si>
    <t>合計交通費</t>
  </si>
  <si>
    <t>備　　考</t>
  </si>
  <si>
    <t>往路</t>
  </si>
  <si>
    <t>復路</t>
  </si>
  <si>
    <t>合　　　計</t>
  </si>
  <si>
    <t>～</t>
  </si>
  <si>
    <t>○</t>
  </si>
  <si>
    <t>（一般交通機関　利用）</t>
  </si>
  <si>
    <t>回</t>
  </si>
  <si>
    <t>第</t>
  </si>
  <si>
    <t>陸上</t>
  </si>
  <si>
    <t>報告</t>
  </si>
  <si>
    <t>補助対象者名</t>
  </si>
  <si>
    <t>※この欄に添付できない場合は、この用紙の裏面等に添付すること。</t>
  </si>
  <si>
    <t>金</t>
  </si>
  <si>
    <t>）</t>
  </si>
  <si>
    <t>領収書</t>
  </si>
  <si>
    <t>埼玉　彩男</t>
  </si>
  <si>
    <t>○○陸上競技場</t>
  </si>
  <si>
    <t>国民体育大会</t>
  </si>
  <si>
    <t>１　行程表　　（往路、復路の行程表を記入のこと。）</t>
  </si>
  <si>
    <t>２　交通費内訳</t>
  </si>
  <si>
    <t>３　領収書添付欄</t>
  </si>
  <si>
    <t>申請</t>
  </si>
  <si>
    <t>月</t>
  </si>
  <si>
    <t>自宅――（徒歩）――浦和駅――（電車・新幹線）――海南――（徒歩）――</t>
  </si>
  <si>
    <t>電車・新</t>
  </si>
  <si>
    <t>バス</t>
  </si>
  <si>
    <t>浦和</t>
  </si>
  <si>
    <t>海南</t>
  </si>
  <si>
    <t>海南駅前</t>
  </si>
  <si>
    <t>浜の宮</t>
  </si>
  <si>
    <t>タクシー</t>
  </si>
  <si>
    <t>海南――（電車・新幹線）――浦和駅――（徒歩）――自宅</t>
  </si>
  <si>
    <t>会場――（タクシー)――</t>
  </si>
  <si>
    <t>有</t>
  </si>
  <si>
    <t>無</t>
  </si>
  <si>
    <t>割引運賃</t>
  </si>
  <si>
    <t>海南駅前バス停――(バス)――浜の宮――(徒歩)――会場</t>
  </si>
  <si>
    <t>海南</t>
  </si>
  <si>
    <t>往復割10％引き後、
国体割引資料
11,190×0.9×08
=8,050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</si>
</sst>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㎞&quot;"/>
    <numFmt numFmtId="179" formatCode="#,##0&quot;台&quot;"/>
    <numFmt numFmtId="180" formatCode="&quot;＠&quot;"/>
    <numFmt numFmtId="181" formatCode="&quot;＠&quot;#,##0"/>
    <numFmt numFmtId="182" formatCode="0_);\(0\)"/>
    <numFmt numFmtId="183" formatCode="m/d"/>
    <numFmt numFmtId="184" formatCode="#,##0&quot;日&quot;"/>
    <numFmt numFmtId="185" formatCode="#,##0&quot;食&quot;"/>
    <numFmt numFmtId="186" formatCode="m&quot;月&quot;d&quot;日&quot;;@"/>
    <numFmt numFmtId="187" formatCode="#,##0&quot;往復&quot;"/>
    <numFmt numFmtId="188" formatCode="0;&quot;△ &quot;0"/>
    <numFmt numFmtId="189" formatCode="0_);[Red]\(0\)"/>
    <numFmt numFmtId="190" formatCode="0.0_ "/>
    <numFmt numFmtId="191" formatCode="0.0_);[Red]\(0.0\)"/>
    <numFmt numFmtId="192" formatCode="#,###&quot;名&quot;"/>
    <numFmt numFmtId="193" formatCode="#,###&quot;円&quot;"/>
    <numFmt numFmtId="194" formatCode="General&quot;名&quot;"/>
    <numFmt numFmtId="195" formatCode="[&lt;=999]000;[&lt;=9999]000\-00;000\-0000"/>
    <numFmt numFmtId="196" formatCode="#,##0_);[Red]\(#,##0\)"/>
    <numFmt numFmtId="197" formatCode="aaa"/>
    <numFmt numFmtId="198" formatCode="#,##0.0;[Red]\-#,##0.0"/>
    <numFmt numFmtId="199" formatCode="#,##0&quot;枚&quot;"/>
    <numFmt numFmtId="200" formatCode="[$-411]ggge&quot;年&quot;m&quot;月&quot;d&quot;日&quot;;@"/>
    <numFmt numFmtId="201" formatCode="mmm\-yyyy"/>
    <numFmt numFmtId="202" formatCode="#,##0;&quot;△ &quot;#,##0"/>
    <numFmt numFmtId="203" formatCode="&quot;△&quot;\ #,##0;&quot;▲&quot;\ #,##0"/>
    <numFmt numFmtId="204" formatCode="&quot;+&quot;\ #,##0;&quot;-&quot;\ #,##0"/>
    <numFmt numFmtId="205" formatCode="&quot;¥&quot;#,##0;&quot;¥&quot;\-#,##0&quot;円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&quot;名&quot;"/>
    <numFmt numFmtId="211" formatCode="#,###"/>
    <numFmt numFmtId="212" formatCode="&quot;¥&quot;#,###"/>
    <numFmt numFmtId="213" formatCode="#,###&quot;円　④&quot;"/>
    <numFmt numFmtId="214" formatCode="#,###&quot;円　⑤&quot;"/>
    <numFmt numFmtId="215" formatCode="#,###&quot;円　⑥&quot;"/>
    <numFmt numFmtId="216" formatCode="#,###&quot;円　　&quot;"/>
    <numFmt numFmtId="217" formatCode="&quot;000&quot;#,##0"/>
    <numFmt numFmtId="218" formatCode="[&lt;=999]000;[&lt;=99999]000\-00;000\-0000"/>
    <numFmt numFmtId="219" formatCode="&quot;000&quot;General"/>
  </numFmts>
  <fonts count="8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23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b/>
      <sz val="14"/>
      <name val="HGS創英角ｺﾞｼｯｸUB"/>
      <family val="3"/>
    </font>
    <font>
      <sz val="14"/>
      <name val="HGS創英角ｺﾞｼｯｸUB"/>
      <family val="3"/>
    </font>
    <font>
      <sz val="10"/>
      <name val="ＭＳ 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10"/>
      <name val="HGP創英角ｺﾞｼｯｸUB"/>
      <family val="3"/>
    </font>
    <font>
      <sz val="10"/>
      <color indexed="10"/>
      <name val="HGS創英角ｺﾞｼｯｸUB"/>
      <family val="3"/>
    </font>
    <font>
      <sz val="9"/>
      <color indexed="10"/>
      <name val="HGS創英角ｺﾞｼｯｸUB"/>
      <family val="3"/>
    </font>
    <font>
      <sz val="10"/>
      <color indexed="8"/>
      <name val="HGPｺﾞｼｯｸE"/>
      <family val="3"/>
    </font>
    <font>
      <sz val="9"/>
      <color indexed="8"/>
      <name val="HGPｺﾞｼｯｸE"/>
      <family val="3"/>
    </font>
    <font>
      <sz val="14"/>
      <name val="ＭＳ Ｐゴシック"/>
      <family val="3"/>
    </font>
    <font>
      <b/>
      <i/>
      <sz val="11"/>
      <color indexed="10"/>
      <name val="HG丸ｺﾞｼｯｸM-PRO"/>
      <family val="3"/>
    </font>
    <font>
      <sz val="9"/>
      <name val="Meiryo UI"/>
      <family val="3"/>
    </font>
    <font>
      <sz val="11"/>
      <color indexed="56"/>
      <name val="HGP創英角ｺﾞｼｯｸUB"/>
      <family val="3"/>
    </font>
    <font>
      <sz val="24"/>
      <color indexed="8"/>
      <name val="ＭＳ Ｐゴシック"/>
      <family val="3"/>
    </font>
    <font>
      <sz val="28"/>
      <color indexed="10"/>
      <name val="ＭＳ Ｐゴシック"/>
      <family val="3"/>
    </font>
    <font>
      <sz val="20"/>
      <color indexed="8"/>
      <name val="ＭＳ Ｐゴシック"/>
      <family val="3"/>
    </font>
    <font>
      <sz val="12"/>
      <color indexed="56"/>
      <name val="HGP創英角ｺﾞｼｯｸUB"/>
      <family val="3"/>
    </font>
    <font>
      <sz val="16"/>
      <color indexed="56"/>
      <name val="HGP創英角ｺﾞｼｯｸUB"/>
      <family val="3"/>
    </font>
    <font>
      <sz val="24"/>
      <color indexed="10"/>
      <name val="ＭＳ Ｐゴシック"/>
      <family val="3"/>
    </font>
    <font>
      <sz val="16"/>
      <color indexed="10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4"/>
      <color indexed="10"/>
      <name val="HGP創英角ｺﾞｼｯｸUB"/>
      <family val="3"/>
    </font>
    <font>
      <sz val="16"/>
      <color indexed="10"/>
      <name val="HGP創英角ｺﾞｼｯｸUB"/>
      <family val="3"/>
    </font>
    <font>
      <u val="single"/>
      <sz val="16"/>
      <color indexed="10"/>
      <name val="ＭＳ Ｐゴシック"/>
      <family val="3"/>
    </font>
    <font>
      <b/>
      <sz val="1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S創英角ｺﾞｼｯｸUB"/>
      <family val="3"/>
    </font>
    <font>
      <sz val="11"/>
      <color rgb="FFFF0000"/>
      <name val="HGS創英角ｺﾞｼｯｸUB"/>
      <family val="3"/>
    </font>
    <font>
      <sz val="10"/>
      <color rgb="FFFF0000"/>
      <name val="HGP創英角ｺﾞｼｯｸUB"/>
      <family val="3"/>
    </font>
    <font>
      <sz val="10"/>
      <color rgb="FFFF0000"/>
      <name val="HGS創英角ｺﾞｼｯｸUB"/>
      <family val="3"/>
    </font>
    <font>
      <sz val="9"/>
      <color rgb="FFFF0000"/>
      <name val="HGS創英角ｺﾞｼｯｸUB"/>
      <family val="3"/>
    </font>
    <font>
      <sz val="10"/>
      <color rgb="FF000000"/>
      <name val="HGPｺﾞｼｯｸE"/>
      <family val="3"/>
    </font>
    <font>
      <sz val="9"/>
      <color rgb="FF000000"/>
      <name val="HGPｺﾞｼｯｸE"/>
      <family val="3"/>
    </font>
    <font>
      <sz val="14"/>
      <name val="Cambria"/>
      <family val="3"/>
    </font>
    <font>
      <b/>
      <i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38" fontId="6" fillId="0" borderId="0" xfId="49" applyFont="1" applyAlignment="1">
      <alignment vertical="center"/>
    </xf>
    <xf numFmtId="211" fontId="9" fillId="0" borderId="10" xfId="49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38" fontId="6" fillId="0" borderId="10" xfId="49" applyFont="1" applyBorder="1" applyAlignment="1" applyProtection="1">
      <alignment vertical="center"/>
      <protection locked="0"/>
    </xf>
    <xf numFmtId="38" fontId="6" fillId="0" borderId="0" xfId="49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190" fontId="6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211" fontId="9" fillId="0" borderId="11" xfId="49" applyNumberFormat="1" applyFont="1" applyBorder="1" applyAlignment="1" applyProtection="1">
      <alignment horizontal="center" vertical="center"/>
      <protection/>
    </xf>
    <xf numFmtId="38" fontId="9" fillId="0" borderId="11" xfId="49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8" fontId="6" fillId="0" borderId="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211" fontId="9" fillId="0" borderId="0" xfId="49" applyNumberFormat="1" applyFont="1" applyBorder="1" applyAlignment="1" applyProtection="1">
      <alignment horizontal="center" vertical="center"/>
      <protection/>
    </xf>
    <xf numFmtId="38" fontId="9" fillId="0" borderId="0" xfId="49" applyFont="1" applyBorder="1" applyAlignment="1">
      <alignment horizontal="center" vertical="center"/>
    </xf>
    <xf numFmtId="38" fontId="6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38" fontId="6" fillId="0" borderId="13" xfId="49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195" fontId="7" fillId="0" borderId="0" xfId="0" applyNumberFormat="1" applyFont="1" applyBorder="1" applyAlignment="1" applyProtection="1">
      <alignment vertical="center" shrinkToFit="1"/>
      <protection locked="0"/>
    </xf>
    <xf numFmtId="0" fontId="78" fillId="0" borderId="0" xfId="0" applyFont="1" applyBorder="1" applyAlignment="1">
      <alignment vertical="center"/>
    </xf>
    <xf numFmtId="211" fontId="78" fillId="0" borderId="11" xfId="49" applyNumberFormat="1" applyFont="1" applyBorder="1" applyAlignment="1" applyProtection="1">
      <alignment horizontal="center" vertical="center" shrinkToFit="1"/>
      <protection/>
    </xf>
    <xf numFmtId="197" fontId="78" fillId="0" borderId="11" xfId="49" applyNumberFormat="1" applyFont="1" applyBorder="1" applyAlignment="1" applyProtection="1">
      <alignment horizontal="center" vertical="center" shrinkToFit="1"/>
      <protection/>
    </xf>
    <xf numFmtId="211" fontId="79" fillId="0" borderId="10" xfId="49" applyNumberFormat="1" applyFont="1" applyBorder="1" applyAlignment="1" applyProtection="1">
      <alignment horizontal="center" vertical="center" shrinkToFit="1"/>
      <protection/>
    </xf>
    <xf numFmtId="38" fontId="5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7" fontId="79" fillId="0" borderId="10" xfId="49" applyNumberFormat="1" applyFont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>
      <alignment horizontal="center" vertical="center"/>
    </xf>
    <xf numFmtId="38" fontId="80" fillId="0" borderId="13" xfId="49" applyFont="1" applyBorder="1" applyAlignment="1">
      <alignment horizontal="center" vertical="center" shrinkToFit="1"/>
    </xf>
    <xf numFmtId="0" fontId="81" fillId="0" borderId="17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center" vertical="center" shrinkToFit="1"/>
    </xf>
    <xf numFmtId="0" fontId="81" fillId="0" borderId="13" xfId="0" applyFont="1" applyBorder="1" applyAlignment="1">
      <alignment horizontal="center" vertical="center" shrinkToFit="1"/>
    </xf>
    <xf numFmtId="211" fontId="82" fillId="0" borderId="0" xfId="49" applyNumberFormat="1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79" fillId="33" borderId="18" xfId="0" applyFont="1" applyFill="1" applyBorder="1" applyAlignment="1">
      <alignment horizontal="center" vertical="center" shrinkToFit="1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1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vertical="center"/>
      <protection locked="0"/>
    </xf>
    <xf numFmtId="38" fontId="6" fillId="0" borderId="26" xfId="49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78" fillId="0" borderId="22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38" fontId="9" fillId="0" borderId="20" xfId="49" applyFont="1" applyBorder="1" applyAlignment="1">
      <alignment horizontal="center" vertical="center"/>
    </xf>
    <xf numFmtId="38" fontId="6" fillId="0" borderId="20" xfId="49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8" fontId="6" fillId="0" borderId="22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81" fillId="0" borderId="24" xfId="0" applyFont="1" applyBorder="1" applyAlignment="1">
      <alignment horizontal="center" vertical="center" shrinkToFit="1"/>
    </xf>
    <xf numFmtId="0" fontId="78" fillId="0" borderId="0" xfId="0" applyFont="1" applyBorder="1" applyAlignment="1" quotePrefix="1">
      <alignment vertical="center"/>
    </xf>
    <xf numFmtId="38" fontId="6" fillId="0" borderId="11" xfId="49" applyFont="1" applyBorder="1" applyAlignment="1">
      <alignment horizontal="center" vertical="center"/>
    </xf>
    <xf numFmtId="211" fontId="81" fillId="0" borderId="11" xfId="49" applyNumberFormat="1" applyFont="1" applyBorder="1" applyAlignment="1" applyProtection="1">
      <alignment horizontal="center" vertical="center" shrinkToFit="1"/>
      <protection/>
    </xf>
    <xf numFmtId="197" fontId="81" fillId="0" borderId="11" xfId="49" applyNumberFormat="1" applyFont="1" applyBorder="1" applyAlignment="1" applyProtection="1">
      <alignment horizontal="center" vertical="center" shrinkToFit="1"/>
      <protection/>
    </xf>
    <xf numFmtId="38" fontId="6" fillId="0" borderId="10" xfId="49" applyFont="1" applyBorder="1" applyAlignment="1">
      <alignment horizontal="center" vertical="center"/>
    </xf>
    <xf numFmtId="211" fontId="81" fillId="0" borderId="10" xfId="49" applyNumberFormat="1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197" fontId="81" fillId="0" borderId="10" xfId="49" applyNumberFormat="1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8" fontId="11" fillId="0" borderId="22" xfId="49" applyFont="1" applyBorder="1" applyAlignment="1">
      <alignment vertical="center"/>
    </xf>
    <xf numFmtId="38" fontId="11" fillId="0" borderId="16" xfId="49" applyFont="1" applyFill="1" applyBorder="1" applyAlignment="1">
      <alignment vertical="center"/>
    </xf>
    <xf numFmtId="38" fontId="6" fillId="35" borderId="32" xfId="49" applyFont="1" applyFill="1" applyBorder="1" applyAlignment="1">
      <alignment vertical="center"/>
    </xf>
    <xf numFmtId="38" fontId="6" fillId="35" borderId="33" xfId="49" applyFont="1" applyFill="1" applyBorder="1" applyAlignment="1">
      <alignment vertical="center"/>
    </xf>
    <xf numFmtId="38" fontId="6" fillId="35" borderId="34" xfId="49" applyFont="1" applyFill="1" applyBorder="1" applyAlignment="1">
      <alignment vertical="center"/>
    </xf>
    <xf numFmtId="38" fontId="85" fillId="34" borderId="32" xfId="49" applyFont="1" applyFill="1" applyBorder="1" applyAlignment="1">
      <alignment vertical="center" wrapText="1"/>
    </xf>
    <xf numFmtId="38" fontId="85" fillId="34" borderId="33" xfId="49" applyFont="1" applyFill="1" applyBorder="1" applyAlignment="1">
      <alignment vertical="center" wrapText="1"/>
    </xf>
    <xf numFmtId="38" fontId="85" fillId="34" borderId="34" xfId="49" applyFont="1" applyFill="1" applyBorder="1" applyAlignment="1">
      <alignment vertical="center" wrapText="1"/>
    </xf>
    <xf numFmtId="38" fontId="6" fillId="35" borderId="35" xfId="49" applyFont="1" applyFill="1" applyBorder="1" applyAlignment="1">
      <alignment vertical="center" shrinkToFit="1"/>
    </xf>
    <xf numFmtId="0" fontId="6" fillId="35" borderId="36" xfId="0" applyFont="1" applyFill="1" applyBorder="1" applyAlignment="1">
      <alignment vertical="center" shrinkToFit="1"/>
    </xf>
    <xf numFmtId="38" fontId="6" fillId="0" borderId="37" xfId="49" applyFont="1" applyBorder="1" applyAlignment="1" applyProtection="1">
      <alignment vertical="center" shrinkToFit="1"/>
      <protection locked="0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35" xfId="49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38" fontId="6" fillId="0" borderId="3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39" xfId="49" applyFont="1" applyBorder="1" applyAlignment="1" applyProtection="1">
      <alignment vertical="center" shrinkToFit="1"/>
      <protection locked="0"/>
    </xf>
    <xf numFmtId="38" fontId="6" fillId="0" borderId="40" xfId="49" applyFont="1" applyBorder="1" applyAlignment="1" applyProtection="1">
      <alignment vertical="center" shrinkToFit="1"/>
      <protection locked="0"/>
    </xf>
    <xf numFmtId="38" fontId="6" fillId="0" borderId="41" xfId="49" applyFont="1" applyBorder="1" applyAlignment="1" applyProtection="1">
      <alignment vertical="center" shrinkToFit="1"/>
      <protection locked="0"/>
    </xf>
    <xf numFmtId="38" fontId="6" fillId="35" borderId="13" xfId="49" applyFont="1" applyFill="1" applyBorder="1" applyAlignment="1">
      <alignment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38" fontId="6" fillId="35" borderId="44" xfId="49" applyFont="1" applyFill="1" applyBorder="1" applyAlignment="1">
      <alignment vertical="center" shrinkToFit="1"/>
    </xf>
    <xf numFmtId="0" fontId="6" fillId="35" borderId="45" xfId="0" applyFont="1" applyFill="1" applyBorder="1" applyAlignment="1">
      <alignment vertical="center" shrinkToFit="1"/>
    </xf>
    <xf numFmtId="0" fontId="81" fillId="0" borderId="46" xfId="0" applyFont="1" applyBorder="1" applyAlignment="1">
      <alignment horizontal="center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47" xfId="0" applyFont="1" applyBorder="1" applyAlignment="1">
      <alignment horizontal="center" vertical="center" shrinkToFit="1"/>
    </xf>
    <xf numFmtId="38" fontId="6" fillId="0" borderId="38" xfId="49" applyFont="1" applyBorder="1" applyAlignment="1" applyProtection="1">
      <alignment vertical="center" shrinkToFit="1"/>
      <protection locked="0"/>
    </xf>
    <xf numFmtId="38" fontId="6" fillId="0" borderId="48" xfId="49" applyFont="1" applyBorder="1" applyAlignment="1" applyProtection="1">
      <alignment vertical="center" shrinkToFit="1"/>
      <protection locked="0"/>
    </xf>
    <xf numFmtId="0" fontId="6" fillId="0" borderId="4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38" fontId="80" fillId="0" borderId="37" xfId="49" applyFont="1" applyBorder="1" applyAlignment="1" applyProtection="1">
      <alignment vertical="center" shrinkToFit="1"/>
      <protection locked="0"/>
    </xf>
    <xf numFmtId="38" fontId="80" fillId="0" borderId="13" xfId="49" applyFont="1" applyBorder="1" applyAlignment="1" applyProtection="1">
      <alignment vertical="center" shrinkToFit="1"/>
      <protection locked="0"/>
    </xf>
    <xf numFmtId="38" fontId="80" fillId="0" borderId="35" xfId="49" applyFont="1" applyBorder="1" applyAlignment="1" applyProtection="1">
      <alignment vertical="center" shrinkToFit="1"/>
      <protection locked="0"/>
    </xf>
    <xf numFmtId="0" fontId="80" fillId="0" borderId="38" xfId="0" applyFont="1" applyBorder="1" applyAlignment="1" applyProtection="1">
      <alignment horizontal="center" vertical="center" shrinkToFit="1"/>
      <protection locked="0"/>
    </xf>
    <xf numFmtId="0" fontId="80" fillId="0" borderId="13" xfId="0" applyFont="1" applyBorder="1" applyAlignment="1" applyProtection="1">
      <alignment horizontal="center" vertical="center" shrinkToFit="1"/>
      <protection locked="0"/>
    </xf>
    <xf numFmtId="0" fontId="81" fillId="0" borderId="49" xfId="0" applyFont="1" applyBorder="1" applyAlignment="1">
      <alignment horizontal="center" vertical="center" shrinkToFit="1"/>
    </xf>
    <xf numFmtId="0" fontId="81" fillId="0" borderId="24" xfId="0" applyFont="1" applyBorder="1" applyAlignment="1">
      <alignment horizontal="center" vertical="center" shrinkToFit="1"/>
    </xf>
    <xf numFmtId="0" fontId="81" fillId="0" borderId="50" xfId="0" applyFont="1" applyBorder="1" applyAlignment="1">
      <alignment horizontal="center" vertical="center" shrinkToFit="1"/>
    </xf>
    <xf numFmtId="0" fontId="10" fillId="34" borderId="49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38" fontId="10" fillId="34" borderId="24" xfId="49" applyFont="1" applyFill="1" applyBorder="1" applyAlignment="1">
      <alignment horizontal="center" vertical="center" wrapText="1"/>
    </xf>
    <xf numFmtId="38" fontId="10" fillId="34" borderId="52" xfId="49" applyFont="1" applyFill="1" applyBorder="1" applyAlignment="1">
      <alignment horizontal="center" vertical="center" wrapText="1"/>
    </xf>
    <xf numFmtId="38" fontId="6" fillId="34" borderId="49" xfId="49" applyFont="1" applyFill="1" applyBorder="1" applyAlignment="1">
      <alignment horizontal="center" vertical="center"/>
    </xf>
    <xf numFmtId="38" fontId="6" fillId="34" borderId="24" xfId="49" applyFont="1" applyFill="1" applyBorder="1" applyAlignment="1">
      <alignment horizontal="center" vertical="center"/>
    </xf>
    <xf numFmtId="38" fontId="6" fillId="34" borderId="51" xfId="49" applyFont="1" applyFill="1" applyBorder="1" applyAlignment="1">
      <alignment horizontal="center" vertical="center"/>
    </xf>
    <xf numFmtId="38" fontId="80" fillId="0" borderId="53" xfId="49" applyFont="1" applyBorder="1" applyAlignment="1" applyProtection="1">
      <alignment vertical="center" shrinkToFit="1"/>
      <protection locked="0"/>
    </xf>
    <xf numFmtId="38" fontId="80" fillId="0" borderId="24" xfId="49" applyFont="1" applyBorder="1" applyAlignment="1" applyProtection="1">
      <alignment vertical="center" shrinkToFit="1"/>
      <protection locked="0"/>
    </xf>
    <xf numFmtId="38" fontId="80" fillId="0" borderId="52" xfId="49" applyFont="1" applyBorder="1" applyAlignment="1" applyProtection="1">
      <alignment vertical="center" shrinkToFit="1"/>
      <protection locked="0"/>
    </xf>
    <xf numFmtId="38" fontId="81" fillId="0" borderId="54" xfId="49" applyFont="1" applyBorder="1" applyAlignment="1" applyProtection="1">
      <alignment vertical="center" shrinkToFit="1"/>
      <protection locked="0"/>
    </xf>
    <xf numFmtId="0" fontId="81" fillId="0" borderId="54" xfId="0" applyFont="1" applyBorder="1" applyAlignment="1" applyProtection="1">
      <alignment vertical="center" shrinkToFit="1"/>
      <protection locked="0"/>
    </xf>
    <xf numFmtId="0" fontId="81" fillId="0" borderId="55" xfId="0" applyFont="1" applyBorder="1" applyAlignment="1" applyProtection="1">
      <alignment vertical="center" shrinkToFit="1"/>
      <protection locked="0"/>
    </xf>
    <xf numFmtId="38" fontId="6" fillId="34" borderId="53" xfId="49" applyFont="1" applyFill="1" applyBorder="1" applyAlignment="1">
      <alignment horizontal="center" vertical="center"/>
    </xf>
    <xf numFmtId="38" fontId="6" fillId="34" borderId="52" xfId="49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38" fontId="6" fillId="34" borderId="56" xfId="49" applyFont="1" applyFill="1" applyBorder="1" applyAlignment="1">
      <alignment horizontal="center" vertical="center"/>
    </xf>
    <xf numFmtId="38" fontId="6" fillId="34" borderId="33" xfId="49" applyFont="1" applyFill="1" applyBorder="1" applyAlignment="1">
      <alignment horizontal="center" vertical="center"/>
    </xf>
    <xf numFmtId="38" fontId="6" fillId="34" borderId="57" xfId="49" applyFont="1" applyFill="1" applyBorder="1" applyAlignment="1">
      <alignment horizontal="center" vertical="center"/>
    </xf>
    <xf numFmtId="38" fontId="9" fillId="34" borderId="49" xfId="49" applyFont="1" applyFill="1" applyBorder="1" applyAlignment="1">
      <alignment horizontal="center" vertical="center"/>
    </xf>
    <xf numFmtId="38" fontId="9" fillId="34" borderId="24" xfId="49" applyFont="1" applyFill="1" applyBorder="1" applyAlignment="1">
      <alignment horizontal="center" vertical="center"/>
    </xf>
    <xf numFmtId="38" fontId="9" fillId="34" borderId="51" xfId="49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78" fillId="0" borderId="1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85" fillId="34" borderId="32" xfId="0" applyFont="1" applyFill="1" applyBorder="1" applyAlignment="1">
      <alignment vertical="center"/>
    </xf>
    <xf numFmtId="0" fontId="85" fillId="34" borderId="33" xfId="0" applyFont="1" applyFill="1" applyBorder="1" applyAlignment="1">
      <alignment vertical="center"/>
    </xf>
    <xf numFmtId="0" fontId="85" fillId="34" borderId="34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78" fillId="0" borderId="18" xfId="0" applyFont="1" applyBorder="1" applyAlignment="1">
      <alignment horizontal="center" vertical="center" shrinkToFit="1"/>
    </xf>
    <xf numFmtId="0" fontId="78" fillId="0" borderId="58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8" fillId="0" borderId="18" xfId="0" applyFont="1" applyBorder="1" applyAlignment="1" applyProtection="1">
      <alignment horizontal="left" vertical="center" shrinkToFit="1"/>
      <protection locked="0"/>
    </xf>
    <xf numFmtId="38" fontId="86" fillId="0" borderId="10" xfId="49" applyFont="1" applyBorder="1" applyAlignment="1">
      <alignment horizontal="left" vertical="top" wrapText="1"/>
    </xf>
    <xf numFmtId="38" fontId="18" fillId="0" borderId="10" xfId="49" applyFont="1" applyBorder="1" applyAlignment="1">
      <alignment horizontal="left" vertical="top" wrapText="1"/>
    </xf>
    <xf numFmtId="38" fontId="18" fillId="0" borderId="26" xfId="49" applyFont="1" applyBorder="1" applyAlignment="1">
      <alignment horizontal="left" vertical="top" wrapText="1"/>
    </xf>
    <xf numFmtId="38" fontId="18" fillId="0" borderId="0" xfId="49" applyFont="1" applyBorder="1" applyAlignment="1">
      <alignment horizontal="left" vertical="top" wrapText="1"/>
    </xf>
    <xf numFmtId="38" fontId="18" fillId="0" borderId="20" xfId="49" applyFont="1" applyBorder="1" applyAlignment="1">
      <alignment horizontal="left" vertical="top" wrapText="1"/>
    </xf>
    <xf numFmtId="38" fontId="18" fillId="0" borderId="22" xfId="49" applyFont="1" applyBorder="1" applyAlignment="1">
      <alignment horizontal="left" vertical="top" wrapText="1"/>
    </xf>
    <xf numFmtId="38" fontId="18" fillId="0" borderId="23" xfId="49" applyFont="1" applyBorder="1" applyAlignment="1">
      <alignment horizontal="left" vertical="top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23</xdr:row>
      <xdr:rowOff>9525</xdr:rowOff>
    </xdr:from>
    <xdr:to>
      <xdr:col>24</xdr:col>
      <xdr:colOff>28575</xdr:colOff>
      <xdr:row>26</xdr:row>
      <xdr:rowOff>76200</xdr:rowOff>
    </xdr:to>
    <xdr:sp>
      <xdr:nvSpPr>
        <xdr:cNvPr id="1" name="Oval 3"/>
        <xdr:cNvSpPr>
          <a:spLocks/>
        </xdr:cNvSpPr>
      </xdr:nvSpPr>
      <xdr:spPr>
        <a:xfrm>
          <a:off x="4457700" y="5181600"/>
          <a:ext cx="447675" cy="781050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171450</xdr:rowOff>
    </xdr:from>
    <xdr:to>
      <xdr:col>27</xdr:col>
      <xdr:colOff>47625</xdr:colOff>
      <xdr:row>34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3390900" y="6772275"/>
          <a:ext cx="2038350" cy="1066800"/>
        </a:xfrm>
        <a:prstGeom prst="wedgeRectCallout">
          <a:avLst>
            <a:gd name="adj1" fmla="val 13449"/>
            <a:gd name="adj2" fmla="val -128648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往復利用の場合は、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両方○を選択してください。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片道だけ利用の場合は、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利用した方のみ</a:t>
          </a:r>
          <a:r>
            <a:rPr lang="en-US" cap="none" sz="1100" b="0" i="0" u="none" baseline="0">
              <a:solidFill>
                <a:srgbClr val="003366"/>
              </a:solidFill>
            </a:rPr>
            <a:t>○を選択してください。</a:t>
          </a:r>
        </a:p>
      </xdr:txBody>
    </xdr:sp>
    <xdr:clientData/>
  </xdr:twoCellAnchor>
  <xdr:twoCellAnchor>
    <xdr:from>
      <xdr:col>10</xdr:col>
      <xdr:colOff>19050</xdr:colOff>
      <xdr:row>22</xdr:row>
      <xdr:rowOff>190500</xdr:rowOff>
    </xdr:from>
    <xdr:to>
      <xdr:col>18</xdr:col>
      <xdr:colOff>200025</xdr:colOff>
      <xdr:row>26</xdr:row>
      <xdr:rowOff>38100</xdr:rowOff>
    </xdr:to>
    <xdr:sp>
      <xdr:nvSpPr>
        <xdr:cNvPr id="3" name="AutoShape 9"/>
        <xdr:cNvSpPr>
          <a:spLocks/>
        </xdr:cNvSpPr>
      </xdr:nvSpPr>
      <xdr:spPr>
        <a:xfrm>
          <a:off x="2095500" y="5133975"/>
          <a:ext cx="1781175" cy="790575"/>
        </a:xfrm>
        <a:prstGeom prst="flowChartAlternateProcess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238125</xdr:rowOff>
    </xdr:from>
    <xdr:to>
      <xdr:col>14</xdr:col>
      <xdr:colOff>85725</xdr:colOff>
      <xdr:row>34</xdr:row>
      <xdr:rowOff>66675</xdr:rowOff>
    </xdr:to>
    <xdr:sp>
      <xdr:nvSpPr>
        <xdr:cNvPr id="4" name="四角形吹き出し 6"/>
        <xdr:cNvSpPr>
          <a:spLocks/>
        </xdr:cNvSpPr>
      </xdr:nvSpPr>
      <xdr:spPr>
        <a:xfrm>
          <a:off x="295275" y="6600825"/>
          <a:ext cx="2667000" cy="1219200"/>
        </a:xfrm>
        <a:prstGeom prst="wedgeRectCallout">
          <a:avLst>
            <a:gd name="adj1" fmla="val 49444"/>
            <a:gd name="adj2" fmla="val -11967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運賃、</a:t>
          </a:r>
          <a:r>
            <a:rPr lang="en-US" cap="none" sz="1100" b="0" i="0" u="none" baseline="0">
              <a:solidFill>
                <a:srgbClr val="003366"/>
              </a:solidFill>
            </a:rPr>
            <a:t>割引運賃（</a:t>
          </a:r>
          <a:r>
            <a:rPr lang="en-US" cap="none" sz="1100" b="0" i="0" u="none" baseline="0">
              <a:solidFill>
                <a:srgbClr val="003366"/>
              </a:solidFill>
            </a:rPr>
            <a:t>学生割引・国体割引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運賃</a:t>
          </a:r>
          <a:r>
            <a:rPr lang="en-US" cap="none" sz="1100" b="0" i="0" u="none" baseline="0">
              <a:solidFill>
                <a:srgbClr val="003366"/>
              </a:solidFill>
            </a:rPr>
            <a:t>）</a:t>
          </a:r>
          <a:r>
            <a:rPr lang="en-US" cap="none" sz="1100" b="0" i="0" u="none" baseline="0">
              <a:solidFill>
                <a:srgbClr val="003366"/>
              </a:solidFill>
            </a:rPr>
            <a:t>、特急料金</a:t>
          </a:r>
          <a:r>
            <a:rPr lang="en-US" cap="none" sz="1100" b="0" i="0" u="none" baseline="0">
              <a:solidFill>
                <a:srgbClr val="003366"/>
              </a:solidFill>
            </a:rPr>
            <a:t>の欄は、利用する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運賃種別の欄</a:t>
          </a:r>
          <a:r>
            <a:rPr lang="en-US" cap="none" sz="1100" b="0" i="0" u="none" baseline="0">
              <a:solidFill>
                <a:srgbClr val="003366"/>
              </a:solidFill>
            </a:rPr>
            <a:t>に</a:t>
          </a:r>
          <a:r>
            <a:rPr lang="en-US" cap="none" sz="1100" b="0" i="0" u="none" baseline="0">
              <a:solidFill>
                <a:srgbClr val="003366"/>
              </a:solidFill>
            </a:rPr>
            <a:t>のみ</a:t>
          </a:r>
          <a:r>
            <a:rPr lang="en-US" cap="none" sz="1100" b="0" i="0" u="none" baseline="0">
              <a:solidFill>
                <a:srgbClr val="003366"/>
              </a:solidFill>
            </a:rPr>
            <a:t>記入してください。</a:t>
          </a:r>
        </a:p>
      </xdr:txBody>
    </xdr:sp>
    <xdr:clientData/>
  </xdr:twoCellAnchor>
  <xdr:twoCellAnchor>
    <xdr:from>
      <xdr:col>4</xdr:col>
      <xdr:colOff>0</xdr:colOff>
      <xdr:row>36</xdr:row>
      <xdr:rowOff>38100</xdr:rowOff>
    </xdr:from>
    <xdr:to>
      <xdr:col>33</xdr:col>
      <xdr:colOff>133350</xdr:colOff>
      <xdr:row>43</xdr:row>
      <xdr:rowOff>0</xdr:rowOff>
    </xdr:to>
    <xdr:sp>
      <xdr:nvSpPr>
        <xdr:cNvPr id="5" name="角丸四角形 3"/>
        <xdr:cNvSpPr>
          <a:spLocks/>
        </xdr:cNvSpPr>
      </xdr:nvSpPr>
      <xdr:spPr>
        <a:xfrm>
          <a:off x="857250" y="8267700"/>
          <a:ext cx="5810250" cy="1524000"/>
        </a:xfrm>
        <a:prstGeom prst="round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基準額で申請する場合は、この内訳書は不要です。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（申請時までに、交通手段の把握ができない場合）</a:t>
          </a:r>
        </a:p>
      </xdr:txBody>
    </xdr:sp>
    <xdr:clientData/>
  </xdr:twoCellAnchor>
  <xdr:twoCellAnchor>
    <xdr:from>
      <xdr:col>22</xdr:col>
      <xdr:colOff>114300</xdr:colOff>
      <xdr:row>1</xdr:row>
      <xdr:rowOff>161925</xdr:rowOff>
    </xdr:from>
    <xdr:to>
      <xdr:col>36</xdr:col>
      <xdr:colOff>247650</xdr:colOff>
      <xdr:row>5</xdr:row>
      <xdr:rowOff>200025</xdr:rowOff>
    </xdr:to>
    <xdr:sp>
      <xdr:nvSpPr>
        <xdr:cNvPr id="6" name="四角形吹き出し 12"/>
        <xdr:cNvSpPr>
          <a:spLocks/>
        </xdr:cNvSpPr>
      </xdr:nvSpPr>
      <xdr:spPr>
        <a:xfrm>
          <a:off x="4591050" y="390525"/>
          <a:ext cx="2857500" cy="962025"/>
        </a:xfrm>
        <a:prstGeom prst="wedgeRectCallout">
          <a:avLst>
            <a:gd name="adj1" fmla="val -79050"/>
            <a:gd name="adj2" fmla="val -3418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リストから選択してください。</a:t>
          </a:r>
          <a:r>
            <a:rPr lang="en-US" cap="none" sz="1200" b="0" i="0" u="none" baseline="0">
              <a:solidFill>
                <a:srgbClr val="003366"/>
              </a:solidFill>
            </a:rPr>
            <a:t>【</a:t>
          </a:r>
          <a:r>
            <a:rPr lang="en-US" cap="none" sz="1200" b="0" i="0" u="none" baseline="0">
              <a:solidFill>
                <a:srgbClr val="003366"/>
              </a:solidFill>
            </a:rPr>
            <a:t>申請</a:t>
          </a:r>
          <a:r>
            <a:rPr lang="en-US" cap="none" sz="1200" b="0" i="0" u="none" baseline="0">
              <a:solidFill>
                <a:srgbClr val="003366"/>
              </a:solidFill>
            </a:rPr>
            <a:t>】</a:t>
          </a:r>
        </a:p>
      </xdr:txBody>
    </xdr:sp>
    <xdr:clientData/>
  </xdr:twoCellAnchor>
  <xdr:twoCellAnchor>
    <xdr:from>
      <xdr:col>22</xdr:col>
      <xdr:colOff>161925</xdr:colOff>
      <xdr:row>2</xdr:row>
      <xdr:rowOff>219075</xdr:rowOff>
    </xdr:from>
    <xdr:to>
      <xdr:col>31</xdr:col>
      <xdr:colOff>133350</xdr:colOff>
      <xdr:row>5</xdr:row>
      <xdr:rowOff>66675</xdr:rowOff>
    </xdr:to>
    <xdr:pic>
      <xdr:nvPicPr>
        <xdr:cNvPr id="7" name="図 3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47700"/>
          <a:ext cx="1628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123825</xdr:colOff>
      <xdr:row>3</xdr:row>
      <xdr:rowOff>19050</xdr:rowOff>
    </xdr:from>
    <xdr:to>
      <xdr:col>36</xdr:col>
      <xdr:colOff>57150</xdr:colOff>
      <xdr:row>5</xdr:row>
      <xdr:rowOff>76200</xdr:rowOff>
    </xdr:to>
    <xdr:pic>
      <xdr:nvPicPr>
        <xdr:cNvPr id="8" name="図 33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676275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76200</xdr:colOff>
      <xdr:row>15</xdr:row>
      <xdr:rowOff>152400</xdr:rowOff>
    </xdr:from>
    <xdr:to>
      <xdr:col>33</xdr:col>
      <xdr:colOff>57150</xdr:colOff>
      <xdr:row>19</xdr:row>
      <xdr:rowOff>66675</xdr:rowOff>
    </xdr:to>
    <xdr:sp>
      <xdr:nvSpPr>
        <xdr:cNvPr id="9" name="四角形吹き出し 10"/>
        <xdr:cNvSpPr>
          <a:spLocks/>
        </xdr:cNvSpPr>
      </xdr:nvSpPr>
      <xdr:spPr>
        <a:xfrm>
          <a:off x="4552950" y="3514725"/>
          <a:ext cx="2038350" cy="828675"/>
        </a:xfrm>
        <a:prstGeom prst="wedgeRectCallout">
          <a:avLst>
            <a:gd name="adj1" fmla="val 6546"/>
            <a:gd name="adj2" fmla="val 1253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往復が同じ行程の場合は</a:t>
          </a:r>
          <a:r>
            <a:rPr lang="en-US" cap="none" sz="1200" b="0" i="0" u="none" baseline="0">
              <a:solidFill>
                <a:srgbClr val="003366"/>
              </a:solidFill>
            </a:rPr>
            <a:t>
</a:t>
          </a:r>
          <a:r>
            <a:rPr lang="en-US" cap="none" sz="1200" b="0" i="0" u="none" baseline="0">
              <a:solidFill>
                <a:srgbClr val="003366"/>
              </a:solidFill>
            </a:rPr>
            <a:t>『</a:t>
          </a:r>
          <a:r>
            <a:rPr lang="en-US" cap="none" sz="1200" b="0" i="0" u="none" baseline="0">
              <a:solidFill>
                <a:srgbClr val="003366"/>
              </a:solidFill>
            </a:rPr>
            <a:t>往路と同じ</a:t>
          </a:r>
          <a:r>
            <a:rPr lang="en-US" cap="none" sz="1200" b="0" i="0" u="none" baseline="0">
              <a:solidFill>
                <a:srgbClr val="003366"/>
              </a:solidFill>
            </a:rPr>
            <a:t>』</a:t>
          </a:r>
          <a:r>
            <a:rPr lang="en-US" cap="none" sz="1200" b="0" i="0" u="none" baseline="0">
              <a:solidFill>
                <a:srgbClr val="003366"/>
              </a:solidFill>
            </a:rPr>
            <a:t>と標記でも可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23</xdr:row>
      <xdr:rowOff>9525</xdr:rowOff>
    </xdr:from>
    <xdr:to>
      <xdr:col>24</xdr:col>
      <xdr:colOff>28575</xdr:colOff>
      <xdr:row>26</xdr:row>
      <xdr:rowOff>76200</xdr:rowOff>
    </xdr:to>
    <xdr:sp>
      <xdr:nvSpPr>
        <xdr:cNvPr id="1" name="Oval 3"/>
        <xdr:cNvSpPr>
          <a:spLocks/>
        </xdr:cNvSpPr>
      </xdr:nvSpPr>
      <xdr:spPr>
        <a:xfrm>
          <a:off x="4457700" y="5181600"/>
          <a:ext cx="447675" cy="781050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26</xdr:row>
      <xdr:rowOff>161925</xdr:rowOff>
    </xdr:from>
    <xdr:to>
      <xdr:col>39</xdr:col>
      <xdr:colOff>133350</xdr:colOff>
      <xdr:row>31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6143625" y="6048375"/>
          <a:ext cx="2038350" cy="1047750"/>
        </a:xfrm>
        <a:prstGeom prst="wedgeRectCallout">
          <a:avLst>
            <a:gd name="adj1" fmla="val 5490"/>
            <a:gd name="adj2" fmla="val -6447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3366"/>
              </a:solidFill>
            </a:rPr>
            <a:t>利用した割引方法等を記入</a:t>
          </a:r>
          <a:r>
            <a:rPr lang="en-US" cap="none" sz="1600" b="0" i="0" u="none" baseline="0">
              <a:solidFill>
                <a:srgbClr val="003366"/>
              </a:solidFill>
            </a:rPr>
            <a:t>してください。</a:t>
          </a:r>
        </a:p>
      </xdr:txBody>
    </xdr:sp>
    <xdr:clientData/>
  </xdr:twoCellAnchor>
  <xdr:twoCellAnchor>
    <xdr:from>
      <xdr:col>10</xdr:col>
      <xdr:colOff>19050</xdr:colOff>
      <xdr:row>22</xdr:row>
      <xdr:rowOff>190500</xdr:rowOff>
    </xdr:from>
    <xdr:to>
      <xdr:col>18</xdr:col>
      <xdr:colOff>200025</xdr:colOff>
      <xdr:row>26</xdr:row>
      <xdr:rowOff>38100</xdr:rowOff>
    </xdr:to>
    <xdr:sp>
      <xdr:nvSpPr>
        <xdr:cNvPr id="3" name="AutoShape 9"/>
        <xdr:cNvSpPr>
          <a:spLocks/>
        </xdr:cNvSpPr>
      </xdr:nvSpPr>
      <xdr:spPr>
        <a:xfrm>
          <a:off x="2095500" y="5133975"/>
          <a:ext cx="1781175" cy="790575"/>
        </a:xfrm>
        <a:prstGeom prst="flowChartAlternateProcess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33</xdr:row>
      <xdr:rowOff>9525</xdr:rowOff>
    </xdr:from>
    <xdr:to>
      <xdr:col>37</xdr:col>
      <xdr:colOff>104775</xdr:colOff>
      <xdr:row>39</xdr:row>
      <xdr:rowOff>104775</xdr:rowOff>
    </xdr:to>
    <xdr:sp>
      <xdr:nvSpPr>
        <xdr:cNvPr id="4" name="角丸四角形 11"/>
        <xdr:cNvSpPr>
          <a:spLocks/>
        </xdr:cNvSpPr>
      </xdr:nvSpPr>
      <xdr:spPr>
        <a:xfrm>
          <a:off x="76200" y="7524750"/>
          <a:ext cx="7496175" cy="1524000"/>
        </a:xfrm>
        <a:prstGeom prst="round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全ての領収書を添付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領収書の宛名は競技団体名又は選手・監督個人名です。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原則として全ての領収書が必要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ですが、１日有効の切符については、当様式による報告のみでも可としています。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22</xdr:col>
      <xdr:colOff>95250</xdr:colOff>
      <xdr:row>1</xdr:row>
      <xdr:rowOff>190500</xdr:rowOff>
    </xdr:from>
    <xdr:to>
      <xdr:col>36</xdr:col>
      <xdr:colOff>228600</xdr:colOff>
      <xdr:row>5</xdr:row>
      <xdr:rowOff>228600</xdr:rowOff>
    </xdr:to>
    <xdr:sp>
      <xdr:nvSpPr>
        <xdr:cNvPr id="5" name="四角形吹き出し 12"/>
        <xdr:cNvSpPr>
          <a:spLocks/>
        </xdr:cNvSpPr>
      </xdr:nvSpPr>
      <xdr:spPr>
        <a:xfrm>
          <a:off x="4572000" y="419100"/>
          <a:ext cx="2857500" cy="962025"/>
        </a:xfrm>
        <a:prstGeom prst="wedgeRectCallout">
          <a:avLst>
            <a:gd name="adj1" fmla="val -79050"/>
            <a:gd name="adj2" fmla="val -3418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リストから選択してください。</a:t>
          </a:r>
          <a:r>
            <a:rPr lang="en-US" cap="none" sz="1200" b="0" i="0" u="none" baseline="0">
              <a:solidFill>
                <a:srgbClr val="003366"/>
              </a:solidFill>
            </a:rPr>
            <a:t>【</a:t>
          </a:r>
          <a:r>
            <a:rPr lang="en-US" cap="none" sz="1200" b="0" i="0" u="none" baseline="0">
              <a:solidFill>
                <a:srgbClr val="003366"/>
              </a:solidFill>
            </a:rPr>
            <a:t>報告</a:t>
          </a:r>
          <a:r>
            <a:rPr lang="en-US" cap="none" sz="1200" b="0" i="0" u="none" baseline="0">
              <a:solidFill>
                <a:srgbClr val="003366"/>
              </a:solidFill>
            </a:rPr>
            <a:t>】</a:t>
          </a:r>
        </a:p>
      </xdr:txBody>
    </xdr:sp>
    <xdr:clientData/>
  </xdr:twoCellAnchor>
  <xdr:twoCellAnchor>
    <xdr:from>
      <xdr:col>32</xdr:col>
      <xdr:colOff>190500</xdr:colOff>
      <xdr:row>3</xdr:row>
      <xdr:rowOff>38100</xdr:rowOff>
    </xdr:from>
    <xdr:to>
      <xdr:col>36</xdr:col>
      <xdr:colOff>123825</xdr:colOff>
      <xdr:row>5</xdr:row>
      <xdr:rowOff>95250</xdr:rowOff>
    </xdr:to>
    <xdr:pic>
      <xdr:nvPicPr>
        <xdr:cNvPr id="6" name="図 33" descr="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695325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200025</xdr:colOff>
      <xdr:row>3</xdr:row>
      <xdr:rowOff>19050</xdr:rowOff>
    </xdr:from>
    <xdr:to>
      <xdr:col>31</xdr:col>
      <xdr:colOff>171450</xdr:colOff>
      <xdr:row>5</xdr:row>
      <xdr:rowOff>95250</xdr:rowOff>
    </xdr:to>
    <xdr:pic>
      <xdr:nvPicPr>
        <xdr:cNvPr id="7" name="図 32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76275"/>
          <a:ext cx="1628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38100</xdr:colOff>
      <xdr:row>23</xdr:row>
      <xdr:rowOff>28575</xdr:rowOff>
    </xdr:from>
    <xdr:to>
      <xdr:col>26</xdr:col>
      <xdr:colOff>133350</xdr:colOff>
      <xdr:row>26</xdr:row>
      <xdr:rowOff>85725</xdr:rowOff>
    </xdr:to>
    <xdr:sp>
      <xdr:nvSpPr>
        <xdr:cNvPr id="8" name="Oval 3"/>
        <xdr:cNvSpPr>
          <a:spLocks/>
        </xdr:cNvSpPr>
      </xdr:nvSpPr>
      <xdr:spPr>
        <a:xfrm>
          <a:off x="4914900" y="5200650"/>
          <a:ext cx="447675" cy="77152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219075</xdr:rowOff>
    </xdr:from>
    <xdr:to>
      <xdr:col>38</xdr:col>
      <xdr:colOff>371475</xdr:colOff>
      <xdr:row>47</xdr:row>
      <xdr:rowOff>200025</xdr:rowOff>
    </xdr:to>
    <xdr:sp>
      <xdr:nvSpPr>
        <xdr:cNvPr id="9" name="四角形吹き出し 23"/>
        <xdr:cNvSpPr>
          <a:spLocks/>
        </xdr:cNvSpPr>
      </xdr:nvSpPr>
      <xdr:spPr>
        <a:xfrm>
          <a:off x="419100" y="9401175"/>
          <a:ext cx="7620000" cy="1504950"/>
        </a:xfrm>
        <a:prstGeom prst="wedgeRectCallout">
          <a:avLst>
            <a:gd name="adj1" fmla="val 26833"/>
            <a:gd name="adj2" fmla="val 47458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注意！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１日有効の切符について領収書を添付しない場合、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証拠の無い金額ですが、確かに支払いをしました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と当様式による報告により証明するものですので、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責任を持ってご提出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基本的には、代表者の氏名でご報告いただく各種競技会等開催費・派遣費補助金実績報告書（様式第５号（第７条関係））と併せてご提出ください。</a:t>
          </a:r>
        </a:p>
      </xdr:txBody>
    </xdr:sp>
    <xdr:clientData/>
  </xdr:twoCellAnchor>
  <xdr:twoCellAnchor>
    <xdr:from>
      <xdr:col>19</xdr:col>
      <xdr:colOff>66675</xdr:colOff>
      <xdr:row>13</xdr:row>
      <xdr:rowOff>85725</xdr:rowOff>
    </xdr:from>
    <xdr:to>
      <xdr:col>40</xdr:col>
      <xdr:colOff>57150</xdr:colOff>
      <xdr:row>21</xdr:row>
      <xdr:rowOff>219075</xdr:rowOff>
    </xdr:to>
    <xdr:sp>
      <xdr:nvSpPr>
        <xdr:cNvPr id="10" name="四角形吹き出し 3"/>
        <xdr:cNvSpPr>
          <a:spLocks/>
        </xdr:cNvSpPr>
      </xdr:nvSpPr>
      <xdr:spPr>
        <a:xfrm>
          <a:off x="3943350" y="2990850"/>
          <a:ext cx="4362450" cy="1866900"/>
        </a:xfrm>
        <a:prstGeom prst="wedgeRectCallout">
          <a:avLst>
            <a:gd name="adj1" fmla="val -48217"/>
            <a:gd name="adj2" fmla="val 63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インターネットを利用し、経路案内を打ち出し、「２交通費内訳」の金額と一致するか確認してください。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確認後、印刷したものを報告時に添付し、提出</a:t>
          </a:r>
          <a:r>
            <a:rPr lang="en-US" cap="none" sz="1800" b="1" i="0" u="none" baseline="0">
              <a:solidFill>
                <a:srgbClr val="000000"/>
              </a:solidFill>
            </a:rPr>
            <a:t>して</a:t>
          </a:r>
          <a:r>
            <a:rPr lang="en-US" cap="none" sz="1800" b="1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52"/>
  <sheetViews>
    <sheetView showGridLines="0" tabSelected="1" view="pageBreakPreview" zoomScaleNormal="80" zoomScaleSheetLayoutView="100" workbookViewId="0" topLeftCell="A1">
      <selection activeCell="C3" sqref="C3"/>
    </sheetView>
  </sheetViews>
  <sheetFormatPr defaultColWidth="2.625" defaultRowHeight="18" customHeight="1"/>
  <cols>
    <col min="1" max="1" width="2.625" style="2" customWidth="1"/>
    <col min="2" max="5" width="2.875" style="2" customWidth="1"/>
    <col min="6" max="25" width="2.625" style="2" customWidth="1"/>
    <col min="26" max="28" width="2.00390625" style="2" customWidth="1"/>
    <col min="29" max="34" width="2.625" style="2" customWidth="1"/>
    <col min="35" max="35" width="3.50390625" style="2" bestFit="1" customWidth="1"/>
    <col min="36" max="36" width="2.625" style="2" customWidth="1"/>
    <col min="37" max="37" width="3.50390625" style="2" bestFit="1" customWidth="1"/>
    <col min="38" max="38" width="2.625" style="2" customWidth="1"/>
    <col min="39" max="39" width="5.50390625" style="2" bestFit="1" customWidth="1"/>
    <col min="40" max="16384" width="2.625" style="2" customWidth="1"/>
  </cols>
  <sheetData>
    <row r="1" spans="1:38" s="1" customFormat="1" ht="18" customHeight="1">
      <c r="A1" s="2"/>
      <c r="B1" s="29"/>
      <c r="C1" s="29"/>
      <c r="D1" s="29"/>
      <c r="E1" s="28"/>
      <c r="F1" s="28"/>
      <c r="G1" s="170" t="str">
        <f>IF(Q3="報告","交通費精算報告書","交通費計画内訳書")</f>
        <v>交通費計画内訳書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28" t="s">
        <v>23</v>
      </c>
      <c r="AA1" s="28"/>
      <c r="AB1" s="28"/>
      <c r="AC1" s="28"/>
      <c r="AD1" s="28"/>
      <c r="AE1" s="28"/>
      <c r="AF1" s="28"/>
      <c r="AG1" s="28"/>
      <c r="AH1" s="28"/>
      <c r="AI1" s="28"/>
      <c r="AL1" s="83" t="str">
        <f>IF(Q3="報告","様式４","様式３")</f>
        <v>様式３</v>
      </c>
    </row>
    <row r="2" spans="22:36" ht="15.7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ht="18" customHeight="1">
      <c r="B3" s="50" t="s">
        <v>25</v>
      </c>
      <c r="C3" s="57"/>
      <c r="D3" s="50" t="s">
        <v>24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173" t="s">
        <v>39</v>
      </c>
      <c r="R3" s="174"/>
      <c r="V3" s="4"/>
      <c r="W3" s="4"/>
      <c r="X3" s="4"/>
      <c r="Y3" s="4"/>
      <c r="Z3" s="14"/>
      <c r="AA3" s="14"/>
      <c r="AB3" s="4"/>
      <c r="AC3" s="21"/>
      <c r="AD3" s="21"/>
      <c r="AE3" s="21"/>
      <c r="AF3" s="21"/>
      <c r="AG3" s="21"/>
      <c r="AH3" s="4"/>
      <c r="AI3" s="4"/>
      <c r="AJ3" s="4"/>
    </row>
    <row r="4" spans="2:36" ht="19.5" customHeight="1">
      <c r="B4" s="175" t="s">
        <v>2</v>
      </c>
      <c r="C4" s="175"/>
      <c r="D4" s="175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V4" s="4"/>
      <c r="W4" s="4"/>
      <c r="X4" s="4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4"/>
      <c r="AJ4" s="4"/>
    </row>
    <row r="5" spans="2:36" ht="19.5" customHeight="1">
      <c r="B5" s="166" t="s">
        <v>3</v>
      </c>
      <c r="C5" s="166"/>
      <c r="D5" s="166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9.5" customHeight="1">
      <c r="B6" s="164" t="s">
        <v>28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19.5" customHeight="1">
      <c r="B7" s="166" t="s">
        <v>5</v>
      </c>
      <c r="C7" s="166"/>
      <c r="D7" s="166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7.25" customHeight="1">
      <c r="B8" s="5" t="s">
        <v>6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38" s="7" customFormat="1" ht="24" customHeight="1" thickBot="1">
      <c r="A10" s="167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9"/>
    </row>
    <row r="11" spans="1:38" s="7" customFormat="1" ht="18" customHeight="1">
      <c r="A11" s="61"/>
      <c r="B11" s="8"/>
      <c r="C11" s="40"/>
      <c r="D11" s="89" t="s">
        <v>0</v>
      </c>
      <c r="E11" s="90"/>
      <c r="F11" s="89" t="s">
        <v>1</v>
      </c>
      <c r="G11" s="91" t="s">
        <v>7</v>
      </c>
      <c r="H11" s="92"/>
      <c r="I11" s="93" t="s">
        <v>31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62"/>
    </row>
    <row r="12" spans="1:38" s="7" customFormat="1" ht="18" customHeight="1">
      <c r="A12" s="63"/>
      <c r="B12" s="37"/>
      <c r="C12" s="22"/>
      <c r="D12" s="4"/>
      <c r="E12" s="4"/>
      <c r="F12" s="4"/>
      <c r="G12" s="4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64"/>
    </row>
    <row r="13" spans="1:38" s="7" customFormat="1" ht="18" customHeight="1">
      <c r="A13" s="63"/>
      <c r="B13" s="37"/>
      <c r="C13" s="22"/>
      <c r="D13" s="4"/>
      <c r="E13" s="4"/>
      <c r="F13" s="4"/>
      <c r="G13" s="4"/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64"/>
    </row>
    <row r="14" spans="1:38" s="7" customFormat="1" ht="18" customHeight="1">
      <c r="A14" s="63"/>
      <c r="B14" s="85"/>
      <c r="C14" s="4"/>
      <c r="D14" s="4"/>
      <c r="E14" s="4"/>
      <c r="F14" s="4"/>
      <c r="G14" s="4"/>
      <c r="H14" s="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64"/>
    </row>
    <row r="15" spans="1:38" s="7" customFormat="1" ht="18" customHeight="1">
      <c r="A15" s="63"/>
      <c r="B15" s="37"/>
      <c r="C15" s="12"/>
      <c r="D15" s="13"/>
      <c r="E15" s="3"/>
      <c r="F15" s="4"/>
      <c r="G15" s="12"/>
      <c r="H15" s="12"/>
      <c r="I15" s="12"/>
      <c r="J15" s="13"/>
      <c r="K15" s="3"/>
      <c r="L15" s="4"/>
      <c r="M15" s="12"/>
      <c r="N15" s="12"/>
      <c r="O15" s="12"/>
      <c r="P15" s="13"/>
      <c r="Q15" s="3"/>
      <c r="R15" s="13"/>
      <c r="S15" s="3"/>
      <c r="T15" s="4"/>
      <c r="U15" s="4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64"/>
    </row>
    <row r="16" spans="1:38" ht="18" customHeight="1">
      <c r="A16" s="65"/>
      <c r="B16" s="16"/>
      <c r="C16" s="38"/>
      <c r="D16" s="86" t="s">
        <v>0</v>
      </c>
      <c r="E16" s="87"/>
      <c r="F16" s="86" t="s">
        <v>1</v>
      </c>
      <c r="G16" s="18" t="s">
        <v>7</v>
      </c>
      <c r="H16" s="88"/>
      <c r="I16" s="19" t="s">
        <v>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66"/>
    </row>
    <row r="17" spans="1:38" s="7" customFormat="1" ht="18" customHeight="1">
      <c r="A17" s="63"/>
      <c r="B17" s="85"/>
      <c r="C17" s="4"/>
      <c r="D17" s="4"/>
      <c r="E17" s="4"/>
      <c r="F17" s="4"/>
      <c r="G17" s="4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64"/>
    </row>
    <row r="18" spans="1:38" ht="18" customHeight="1">
      <c r="A18" s="63"/>
      <c r="B18" s="37"/>
      <c r="C18" s="11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67"/>
    </row>
    <row r="19" spans="1:38" s="7" customFormat="1" ht="18" customHeight="1">
      <c r="A19" s="63"/>
      <c r="B19" s="37"/>
      <c r="C19" s="22"/>
      <c r="D19" s="4"/>
      <c r="E19" s="4"/>
      <c r="F19" s="4"/>
      <c r="G19" s="4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64"/>
    </row>
    <row r="20" spans="1:38" ht="18" customHeight="1" thickBot="1">
      <c r="A20" s="68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</row>
    <row r="21" spans="2:13" ht="10.5" customHeight="1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38" ht="24" customHeight="1" thickBot="1">
      <c r="A22" s="167" t="s">
        <v>37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9"/>
    </row>
    <row r="23" spans="1:38" ht="18" customHeight="1" thickBot="1">
      <c r="A23" s="154" t="s">
        <v>9</v>
      </c>
      <c r="B23" s="146"/>
      <c r="C23" s="155"/>
      <c r="D23" s="156" t="s">
        <v>10</v>
      </c>
      <c r="E23" s="157"/>
      <c r="F23" s="157"/>
      <c r="G23" s="157"/>
      <c r="H23" s="157"/>
      <c r="I23" s="157"/>
      <c r="J23" s="157"/>
      <c r="K23" s="154" t="s">
        <v>11</v>
      </c>
      <c r="L23" s="146"/>
      <c r="M23" s="146"/>
      <c r="N23" s="158" t="s">
        <v>53</v>
      </c>
      <c r="O23" s="159"/>
      <c r="P23" s="160"/>
      <c r="Q23" s="161" t="s">
        <v>12</v>
      </c>
      <c r="R23" s="162"/>
      <c r="S23" s="163"/>
      <c r="T23" s="143" t="s">
        <v>13</v>
      </c>
      <c r="U23" s="143"/>
      <c r="V23" s="143"/>
      <c r="W23" s="72" t="s">
        <v>14</v>
      </c>
      <c r="X23" s="73" t="s">
        <v>15</v>
      </c>
      <c r="Y23" s="140" t="s">
        <v>32</v>
      </c>
      <c r="Z23" s="141"/>
      <c r="AA23" s="142"/>
      <c r="AB23" s="143" t="s">
        <v>16</v>
      </c>
      <c r="AC23" s="143"/>
      <c r="AD23" s="143"/>
      <c r="AE23" s="144"/>
      <c r="AF23" s="145" t="s">
        <v>17</v>
      </c>
      <c r="AG23" s="146"/>
      <c r="AH23" s="146"/>
      <c r="AI23" s="146"/>
      <c r="AJ23" s="146"/>
      <c r="AK23" s="146"/>
      <c r="AL23" s="147"/>
    </row>
    <row r="24" spans="1:39" s="22" customFormat="1" ht="18.75" customHeight="1">
      <c r="A24" s="132"/>
      <c r="B24" s="133"/>
      <c r="C24" s="134"/>
      <c r="D24" s="135"/>
      <c r="E24" s="136"/>
      <c r="F24" s="136"/>
      <c r="G24" s="31" t="s">
        <v>21</v>
      </c>
      <c r="H24" s="136"/>
      <c r="I24" s="136"/>
      <c r="J24" s="136"/>
      <c r="K24" s="148"/>
      <c r="L24" s="149"/>
      <c r="M24" s="150"/>
      <c r="N24" s="151"/>
      <c r="O24" s="152"/>
      <c r="P24" s="152"/>
      <c r="Q24" s="151"/>
      <c r="R24" s="152"/>
      <c r="S24" s="153"/>
      <c r="T24" s="118">
        <f>IF(AND(K24="",N24="",Q24=""),"",(IF(N24="",K24+N24+Q24,N24+Q24)))</f>
      </c>
      <c r="U24" s="118"/>
      <c r="V24" s="118"/>
      <c r="W24" s="46"/>
      <c r="X24" s="84"/>
      <c r="Y24" s="137"/>
      <c r="Z24" s="138"/>
      <c r="AA24" s="139"/>
      <c r="AB24" s="106">
        <f>IF(AND(K24="",N24="",Q24=""),"",IF(AND(W24="○",X24="○"),T24*2,T24))</f>
      </c>
      <c r="AC24" s="107"/>
      <c r="AD24" s="107"/>
      <c r="AE24" s="107"/>
      <c r="AF24" s="23"/>
      <c r="AG24" s="24"/>
      <c r="AH24" s="24"/>
      <c r="AI24" s="49"/>
      <c r="AJ24" s="26"/>
      <c r="AK24" s="49"/>
      <c r="AL24" s="74"/>
      <c r="AM24" s="22">
        <f>IF(Y24="無",AB24,"")</f>
      </c>
    </row>
    <row r="25" spans="1:39" s="22" customFormat="1" ht="18.75" customHeight="1">
      <c r="A25" s="132"/>
      <c r="B25" s="133"/>
      <c r="C25" s="134"/>
      <c r="D25" s="135"/>
      <c r="E25" s="136"/>
      <c r="F25" s="136"/>
      <c r="G25" s="31" t="s">
        <v>21</v>
      </c>
      <c r="H25" s="136"/>
      <c r="I25" s="136"/>
      <c r="J25" s="136"/>
      <c r="K25" s="132"/>
      <c r="L25" s="133"/>
      <c r="M25" s="134"/>
      <c r="N25" s="127"/>
      <c r="O25" s="109"/>
      <c r="P25" s="110"/>
      <c r="Q25" s="127"/>
      <c r="R25" s="109"/>
      <c r="S25" s="128"/>
      <c r="T25" s="118">
        <f aca="true" t="shared" si="0" ref="T25:T30">IF(AND(K25="",N25="",Q25=""),"",(IF(N25="",K25+N25+Q25,N25+Q25)))</f>
      </c>
      <c r="U25" s="118"/>
      <c r="V25" s="118"/>
      <c r="W25" s="47"/>
      <c r="X25" s="48"/>
      <c r="Y25" s="124"/>
      <c r="Z25" s="125"/>
      <c r="AA25" s="126"/>
      <c r="AB25" s="106">
        <f aca="true" t="shared" si="1" ref="AB25:AB30">IF(AND(K25="",N25="",Q25=""),"",IF(AND(W25="○",X25="○"),T25*2,T25))</f>
      </c>
      <c r="AC25" s="107"/>
      <c r="AD25" s="107"/>
      <c r="AE25" s="107"/>
      <c r="AF25" s="23"/>
      <c r="AG25" s="24"/>
      <c r="AH25" s="24"/>
      <c r="AI25" s="49"/>
      <c r="AJ25" s="26"/>
      <c r="AK25" s="49"/>
      <c r="AL25" s="74"/>
      <c r="AM25" s="22">
        <f aca="true" t="shared" si="2" ref="AM25:AM30">IF(Y25="無",AB25,"")</f>
      </c>
    </row>
    <row r="26" spans="1:39" s="22" customFormat="1" ht="18.75" customHeight="1">
      <c r="A26" s="132"/>
      <c r="B26" s="133"/>
      <c r="C26" s="134"/>
      <c r="D26" s="135"/>
      <c r="E26" s="136"/>
      <c r="F26" s="136"/>
      <c r="G26" s="31" t="s">
        <v>21</v>
      </c>
      <c r="H26" s="136"/>
      <c r="I26" s="136"/>
      <c r="J26" s="136"/>
      <c r="K26" s="132"/>
      <c r="L26" s="133"/>
      <c r="M26" s="134"/>
      <c r="N26" s="127"/>
      <c r="O26" s="109"/>
      <c r="P26" s="110"/>
      <c r="Q26" s="127"/>
      <c r="R26" s="109"/>
      <c r="S26" s="128"/>
      <c r="T26" s="118">
        <f t="shared" si="0"/>
      </c>
      <c r="U26" s="118"/>
      <c r="V26" s="118"/>
      <c r="W26" s="47"/>
      <c r="X26" s="48"/>
      <c r="Y26" s="124"/>
      <c r="Z26" s="125"/>
      <c r="AA26" s="126"/>
      <c r="AB26" s="106">
        <f t="shared" si="1"/>
      </c>
      <c r="AC26" s="107"/>
      <c r="AD26" s="107"/>
      <c r="AE26" s="107"/>
      <c r="AF26" s="23"/>
      <c r="AG26" s="24"/>
      <c r="AH26" s="24"/>
      <c r="AI26" s="25"/>
      <c r="AJ26" s="26"/>
      <c r="AK26" s="25"/>
      <c r="AL26" s="74"/>
      <c r="AM26" s="22">
        <f t="shared" si="2"/>
      </c>
    </row>
    <row r="27" spans="1:39" s="22" customFormat="1" ht="18.75" customHeight="1">
      <c r="A27" s="132"/>
      <c r="B27" s="133"/>
      <c r="C27" s="134"/>
      <c r="D27" s="135"/>
      <c r="E27" s="136"/>
      <c r="F27" s="136"/>
      <c r="G27" s="31" t="s">
        <v>21</v>
      </c>
      <c r="H27" s="136"/>
      <c r="I27" s="136"/>
      <c r="J27" s="136"/>
      <c r="K27" s="132"/>
      <c r="L27" s="133"/>
      <c r="M27" s="134"/>
      <c r="N27" s="127"/>
      <c r="O27" s="109"/>
      <c r="P27" s="110"/>
      <c r="Q27" s="127"/>
      <c r="R27" s="109"/>
      <c r="S27" s="128"/>
      <c r="T27" s="118">
        <f t="shared" si="0"/>
      </c>
      <c r="U27" s="118"/>
      <c r="V27" s="118"/>
      <c r="W27" s="47"/>
      <c r="X27" s="48"/>
      <c r="Y27" s="124"/>
      <c r="Z27" s="125"/>
      <c r="AA27" s="126"/>
      <c r="AB27" s="106">
        <f t="shared" si="1"/>
      </c>
      <c r="AC27" s="107"/>
      <c r="AD27" s="107"/>
      <c r="AE27" s="107"/>
      <c r="AF27" s="23"/>
      <c r="AG27" s="24"/>
      <c r="AH27" s="24"/>
      <c r="AI27" s="25"/>
      <c r="AJ27" s="26"/>
      <c r="AK27" s="25"/>
      <c r="AL27" s="74"/>
      <c r="AM27" s="22">
        <f t="shared" si="2"/>
      </c>
    </row>
    <row r="28" spans="1:39" s="22" customFormat="1" ht="18.75" customHeight="1">
      <c r="A28" s="132"/>
      <c r="B28" s="133"/>
      <c r="C28" s="134"/>
      <c r="D28" s="135"/>
      <c r="E28" s="136"/>
      <c r="F28" s="136"/>
      <c r="G28" s="31" t="s">
        <v>21</v>
      </c>
      <c r="H28" s="136"/>
      <c r="I28" s="136"/>
      <c r="J28" s="136"/>
      <c r="K28" s="132"/>
      <c r="L28" s="133"/>
      <c r="M28" s="134"/>
      <c r="N28" s="127"/>
      <c r="O28" s="109"/>
      <c r="P28" s="110"/>
      <c r="Q28" s="127"/>
      <c r="R28" s="109"/>
      <c r="S28" s="128"/>
      <c r="T28" s="118">
        <f t="shared" si="0"/>
      </c>
      <c r="U28" s="118"/>
      <c r="V28" s="118"/>
      <c r="W28" s="47"/>
      <c r="X28" s="48"/>
      <c r="Y28" s="124"/>
      <c r="Z28" s="125"/>
      <c r="AA28" s="126"/>
      <c r="AB28" s="106">
        <f t="shared" si="1"/>
      </c>
      <c r="AC28" s="107"/>
      <c r="AD28" s="107"/>
      <c r="AE28" s="107"/>
      <c r="AF28" s="27"/>
      <c r="AL28" s="75"/>
      <c r="AM28" s="22">
        <f t="shared" si="2"/>
      </c>
    </row>
    <row r="29" spans="1:39" s="22" customFormat="1" ht="18.75" customHeight="1">
      <c r="A29" s="108"/>
      <c r="B29" s="109"/>
      <c r="C29" s="110"/>
      <c r="D29" s="111"/>
      <c r="E29" s="112"/>
      <c r="F29" s="112"/>
      <c r="G29" s="31" t="s">
        <v>21</v>
      </c>
      <c r="H29" s="112"/>
      <c r="I29" s="112"/>
      <c r="J29" s="112"/>
      <c r="K29" s="108"/>
      <c r="L29" s="109"/>
      <c r="M29" s="110"/>
      <c r="N29" s="127"/>
      <c r="O29" s="109"/>
      <c r="P29" s="110"/>
      <c r="Q29" s="127"/>
      <c r="R29" s="109"/>
      <c r="S29" s="128"/>
      <c r="T29" s="118">
        <f t="shared" si="0"/>
      </c>
      <c r="U29" s="118"/>
      <c r="V29" s="118"/>
      <c r="W29" s="32"/>
      <c r="X29" s="30"/>
      <c r="Y29" s="129"/>
      <c r="Z29" s="130"/>
      <c r="AA29" s="131"/>
      <c r="AB29" s="106">
        <f t="shared" si="1"/>
      </c>
      <c r="AC29" s="107"/>
      <c r="AD29" s="107"/>
      <c r="AE29" s="107"/>
      <c r="AL29" s="75"/>
      <c r="AM29" s="22">
        <f t="shared" si="2"/>
      </c>
    </row>
    <row r="30" spans="1:39" s="22" customFormat="1" ht="18.75" customHeight="1" thickBot="1">
      <c r="A30" s="108"/>
      <c r="B30" s="109"/>
      <c r="C30" s="110"/>
      <c r="D30" s="111"/>
      <c r="E30" s="112"/>
      <c r="F30" s="112"/>
      <c r="G30" s="31" t="s">
        <v>21</v>
      </c>
      <c r="H30" s="112"/>
      <c r="I30" s="112"/>
      <c r="J30" s="112"/>
      <c r="K30" s="113"/>
      <c r="L30" s="114"/>
      <c r="M30" s="115"/>
      <c r="N30" s="116"/>
      <c r="O30" s="114"/>
      <c r="P30" s="115"/>
      <c r="Q30" s="116"/>
      <c r="R30" s="114"/>
      <c r="S30" s="117"/>
      <c r="T30" s="118">
        <f t="shared" si="0"/>
      </c>
      <c r="U30" s="118"/>
      <c r="V30" s="118"/>
      <c r="W30" s="33"/>
      <c r="X30" s="34"/>
      <c r="Y30" s="119"/>
      <c r="Z30" s="120"/>
      <c r="AA30" s="121"/>
      <c r="AB30" s="122">
        <f t="shared" si="1"/>
      </c>
      <c r="AC30" s="123"/>
      <c r="AD30" s="123"/>
      <c r="AE30" s="123"/>
      <c r="AL30" s="75"/>
      <c r="AM30" s="22">
        <f t="shared" si="2"/>
      </c>
    </row>
    <row r="31" spans="1:39" s="22" customFormat="1" ht="18.75" customHeight="1" thickBot="1">
      <c r="A31" s="76" t="s">
        <v>20</v>
      </c>
      <c r="B31" s="77"/>
      <c r="C31" s="77"/>
      <c r="D31" s="77"/>
      <c r="E31" s="77"/>
      <c r="F31" s="77"/>
      <c r="G31" s="77"/>
      <c r="H31" s="77"/>
      <c r="I31" s="77"/>
      <c r="J31" s="77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9"/>
      <c r="V31" s="99"/>
      <c r="W31" s="78"/>
      <c r="X31" s="78"/>
      <c r="Y31" s="78"/>
      <c r="Z31" s="78"/>
      <c r="AA31" s="78"/>
      <c r="AB31" s="100">
        <f>SUM(AB24:AE30)</f>
        <v>0</v>
      </c>
      <c r="AC31" s="101"/>
      <c r="AD31" s="101"/>
      <c r="AE31" s="102"/>
      <c r="AF31" s="79"/>
      <c r="AG31" s="79"/>
      <c r="AH31" s="79"/>
      <c r="AI31" s="79"/>
      <c r="AJ31" s="79"/>
      <c r="AK31" s="79"/>
      <c r="AL31" s="80"/>
      <c r="AM31" s="22">
        <f>SUM(AM24:AM30)</f>
        <v>0</v>
      </c>
    </row>
    <row r="32" s="22" customFormat="1" ht="10.5" customHeight="1" thickBot="1"/>
    <row r="33" spans="1:38" s="22" customFormat="1" ht="24" customHeight="1" thickBot="1">
      <c r="A33" s="103" t="s">
        <v>38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s="22" customFormat="1" ht="18.75" customHeight="1">
      <c r="A34" s="8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82"/>
    </row>
    <row r="35" spans="1:38" s="22" customFormat="1" ht="18.75" customHeight="1">
      <c r="A35" s="5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2"/>
    </row>
    <row r="36" spans="1:38" s="22" customFormat="1" ht="18.75" customHeight="1">
      <c r="A36" s="5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52"/>
    </row>
    <row r="37" spans="1:38" s="22" customFormat="1" ht="18.75" customHeight="1">
      <c r="A37" s="5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52"/>
    </row>
    <row r="38" spans="1:38" s="22" customFormat="1" ht="18.75" customHeight="1">
      <c r="A38" s="5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52"/>
    </row>
    <row r="39" spans="1:38" s="22" customFormat="1" ht="18.75" customHeight="1">
      <c r="A39" s="5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2"/>
    </row>
    <row r="40" spans="1:38" s="22" customFormat="1" ht="18.75" customHeight="1">
      <c r="A40" s="5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52"/>
    </row>
    <row r="41" spans="1:38" s="22" customFormat="1" ht="18.75" customHeight="1">
      <c r="A41" s="5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2"/>
    </row>
    <row r="42" spans="1:38" s="22" customFormat="1" ht="18.75" customHeight="1">
      <c r="A42" s="5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52"/>
    </row>
    <row r="43" spans="1:38" s="22" customFormat="1" ht="10.5" customHeight="1">
      <c r="A43" s="5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2"/>
    </row>
    <row r="44" spans="1:41" ht="18" customHeight="1">
      <c r="A44" s="5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52"/>
      <c r="AO44" s="56"/>
    </row>
    <row r="45" spans="1:38" ht="18" customHeight="1">
      <c r="A45" s="5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52"/>
    </row>
    <row r="46" spans="1:38" ht="18" customHeight="1">
      <c r="A46" s="5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2"/>
    </row>
    <row r="47" spans="1:38" ht="18" customHeight="1">
      <c r="A47" s="5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52"/>
    </row>
    <row r="48" spans="1:38" ht="18" customHeight="1">
      <c r="A48" s="5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4"/>
      <c r="AF48" s="4"/>
      <c r="AG48" s="4"/>
      <c r="AH48" s="4"/>
      <c r="AI48" s="4"/>
      <c r="AJ48" s="4"/>
      <c r="AK48" s="4"/>
      <c r="AL48" s="52"/>
    </row>
    <row r="49" spans="1:38" ht="18" customHeight="1">
      <c r="A49" s="5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94"/>
      <c r="V49" s="94"/>
      <c r="W49" s="94"/>
      <c r="X49" s="94"/>
      <c r="Y49" s="94"/>
      <c r="Z49" s="94"/>
      <c r="AA49" s="94"/>
      <c r="AB49" s="94"/>
      <c r="AC49" s="97"/>
      <c r="AD49" s="97"/>
      <c r="AE49" s="4"/>
      <c r="AF49" s="4"/>
      <c r="AG49" s="4"/>
      <c r="AH49" s="4"/>
      <c r="AI49" s="37"/>
      <c r="AJ49" s="4"/>
      <c r="AK49" s="4"/>
      <c r="AL49" s="52"/>
    </row>
    <row r="50" spans="1:38" ht="18" customHeight="1">
      <c r="A50" s="5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94"/>
      <c r="V50" s="94"/>
      <c r="W50" s="94"/>
      <c r="X50" s="94"/>
      <c r="Y50" s="94"/>
      <c r="Z50" s="94"/>
      <c r="AA50" s="94"/>
      <c r="AB50" s="94"/>
      <c r="AC50" s="97"/>
      <c r="AD50" s="97"/>
      <c r="AE50" s="4"/>
      <c r="AF50" s="4"/>
      <c r="AG50" s="4"/>
      <c r="AH50" s="4"/>
      <c r="AI50" s="37"/>
      <c r="AJ50" s="4"/>
      <c r="AK50" s="4"/>
      <c r="AL50" s="52"/>
    </row>
    <row r="51" spans="1:38" ht="18" customHeight="1" thickBot="1">
      <c r="A51" s="53" t="s">
        <v>29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95"/>
      <c r="V51" s="95"/>
      <c r="W51" s="95"/>
      <c r="X51" s="95"/>
      <c r="Y51" s="95"/>
      <c r="Z51" s="95"/>
      <c r="AA51" s="95"/>
      <c r="AB51" s="95"/>
      <c r="AC51" s="96"/>
      <c r="AD51" s="96"/>
      <c r="AE51" s="54"/>
      <c r="AF51" s="54"/>
      <c r="AG51" s="54"/>
      <c r="AH51" s="54"/>
      <c r="AI51" s="54"/>
      <c r="AJ51" s="54"/>
      <c r="AK51" s="54"/>
      <c r="AL51" s="55"/>
    </row>
    <row r="52" spans="1:30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</sheetData>
  <sheetProtection/>
  <mergeCells count="91">
    <mergeCell ref="G1:Y1"/>
    <mergeCell ref="E3:P3"/>
    <mergeCell ref="Q3:R3"/>
    <mergeCell ref="B4:D4"/>
    <mergeCell ref="E4:P4"/>
    <mergeCell ref="B5:D5"/>
    <mergeCell ref="E5:P5"/>
    <mergeCell ref="B6:D6"/>
    <mergeCell ref="E6:P6"/>
    <mergeCell ref="B7:D7"/>
    <mergeCell ref="E7:P7"/>
    <mergeCell ref="A10:AL10"/>
    <mergeCell ref="A22:AL22"/>
    <mergeCell ref="A23:C23"/>
    <mergeCell ref="D23:J23"/>
    <mergeCell ref="K23:M23"/>
    <mergeCell ref="N23:P23"/>
    <mergeCell ref="Q23:S23"/>
    <mergeCell ref="T23:V23"/>
    <mergeCell ref="Y23:AA23"/>
    <mergeCell ref="AB23:AE23"/>
    <mergeCell ref="AF23:AL23"/>
    <mergeCell ref="A24:C24"/>
    <mergeCell ref="D24:F24"/>
    <mergeCell ref="H24:J24"/>
    <mergeCell ref="K24:M24"/>
    <mergeCell ref="N24:P24"/>
    <mergeCell ref="Q24:S24"/>
    <mergeCell ref="T24:V24"/>
    <mergeCell ref="Y24:AA24"/>
    <mergeCell ref="AB24:AE24"/>
    <mergeCell ref="A25:C25"/>
    <mergeCell ref="D25:F25"/>
    <mergeCell ref="H25:J25"/>
    <mergeCell ref="K25:M25"/>
    <mergeCell ref="N25:P25"/>
    <mergeCell ref="Q25:S25"/>
    <mergeCell ref="T25:V25"/>
    <mergeCell ref="Y25:AA25"/>
    <mergeCell ref="AB25:AE25"/>
    <mergeCell ref="A26:C26"/>
    <mergeCell ref="D26:F26"/>
    <mergeCell ref="H26:J26"/>
    <mergeCell ref="K26:M26"/>
    <mergeCell ref="N26:P26"/>
    <mergeCell ref="Q26:S26"/>
    <mergeCell ref="T26:V26"/>
    <mergeCell ref="Y26:AA26"/>
    <mergeCell ref="AB26:AE26"/>
    <mergeCell ref="A27:C27"/>
    <mergeCell ref="D27:F27"/>
    <mergeCell ref="H27:J27"/>
    <mergeCell ref="K27:M27"/>
    <mergeCell ref="N27:P27"/>
    <mergeCell ref="Q27:S27"/>
    <mergeCell ref="T27:V27"/>
    <mergeCell ref="Y27:AA27"/>
    <mergeCell ref="AB27:AE27"/>
    <mergeCell ref="A28:C28"/>
    <mergeCell ref="D28:F28"/>
    <mergeCell ref="H28:J28"/>
    <mergeCell ref="K28:M28"/>
    <mergeCell ref="N28:P28"/>
    <mergeCell ref="Q28:S28"/>
    <mergeCell ref="T28:V28"/>
    <mergeCell ref="Y28:AA28"/>
    <mergeCell ref="AB28:AE28"/>
    <mergeCell ref="A29:C29"/>
    <mergeCell ref="D29:F29"/>
    <mergeCell ref="H29:J29"/>
    <mergeCell ref="K29:M29"/>
    <mergeCell ref="N29:P29"/>
    <mergeCell ref="Q29:S29"/>
    <mergeCell ref="T29:V29"/>
    <mergeCell ref="Y29:AA29"/>
    <mergeCell ref="AB29:AE29"/>
    <mergeCell ref="A30:C30"/>
    <mergeCell ref="D30:F30"/>
    <mergeCell ref="H30:J30"/>
    <mergeCell ref="K30:M30"/>
    <mergeCell ref="N30:P30"/>
    <mergeCell ref="Q30:S30"/>
    <mergeCell ref="T30:V30"/>
    <mergeCell ref="Y30:AA30"/>
    <mergeCell ref="AB30:AE30"/>
    <mergeCell ref="K31:M31"/>
    <mergeCell ref="N31:P31"/>
    <mergeCell ref="Q31:S31"/>
    <mergeCell ref="T31:V31"/>
    <mergeCell ref="AB31:AE31"/>
    <mergeCell ref="A33:AL33"/>
  </mergeCells>
  <dataValidations count="16">
    <dataValidation allowBlank="1" showInputMessage="1" showErrorMessage="1" prompt="競技名を入力してください&#10;" sqref="E4:E7"/>
    <dataValidation allowBlank="1" showInputMessage="1" showErrorMessage="1" prompt="回数を入力してください。" sqref="C3"/>
    <dataValidation type="list" allowBlank="1" showInputMessage="1" showErrorMessage="1" sqref="E3">
      <formula1>"国民体育大会関東ブロック大会,国民体育大会,   　  ,"</formula1>
    </dataValidation>
    <dataValidation type="whole" allowBlank="1" showInputMessage="1" showErrorMessage="1" sqref="AD3">
      <formula1>1</formula1>
      <formula2>12</formula2>
    </dataValidation>
    <dataValidation type="whole" allowBlank="1" showInputMessage="1" showErrorMessage="1" sqref="AF3">
      <formula1>1</formula1>
      <formula2>31</formula2>
    </dataValidation>
    <dataValidation errorStyle="warning" type="list" allowBlank="1" showErrorMessage="1" prompt="選択してください。" errorTitle="選択してください。" sqref="Q3:R3">
      <formula1>"申請,報告"</formula1>
    </dataValidation>
    <dataValidation allowBlank="1" showInputMessage="1" showErrorMessage="1" promptTitle="計算式がはいっています。" prompt="入力しないでください。" sqref="AB24:AE31 T24:V30"/>
    <dataValidation allowBlank="1" showInputMessage="1" showErrorMessage="1" prompt="使用交通機関を入力してください。" sqref="A24:A30"/>
    <dataValidation allowBlank="1" showInputMessage="1" showErrorMessage="1" imeMode="halfAlpha" sqref="Q24:Q30"/>
    <dataValidation errorStyle="warning" type="textLength" operator="lessThanOrEqual" allowBlank="1" showInputMessage="1" showErrorMessage="1" prompt="計算式が入っています。" errorTitle="入力禁止" error="入力しないでください。&#10;計算式が入っています。&#10;キャンセルを選んでください。&#10;" imeMode="halfAlpha" sqref="Q31 N31 K31">
      <formula1>0</formula1>
    </dataValidation>
    <dataValidation allowBlank="1" showInputMessage="1" showErrorMessage="1" prompt="出発地を&#10;入力してください。&#10;" imeMode="hiragana" sqref="D24:D30"/>
    <dataValidation allowBlank="1" showInputMessage="1" showErrorMessage="1" prompt="到着地を&#10;入力してください。" imeMode="hiragana" sqref="H24:H30"/>
    <dataValidation allowBlank="1" showInputMessage="1" showErrorMessage="1" prompt="一般運賃（片道）を&#10;入力してください。" imeMode="halfAlpha" sqref="K24:M30"/>
    <dataValidation type="list" allowBlank="1" showInputMessage="1" showErrorMessage="1" prompt="選択してください。" imeMode="halfAlpha" sqref="W24:X30">
      <formula1>"○,　,"</formula1>
    </dataValidation>
    <dataValidation type="list" allowBlank="1" showInputMessage="1" showErrorMessage="1" prompt="選択してください。" imeMode="halfAlpha" sqref="Y24:AA30">
      <formula1>"有,無"</formula1>
    </dataValidation>
    <dataValidation allowBlank="1" showInputMessage="1" showErrorMessage="1" promptTitle="割引運賃を入力してください。" prompt="学生割引運賃(片道）または&#10;国体運賃（片道）&#10;を入力してください。" imeMode="halfAlpha" sqref="N24:P30"/>
  </dataValidations>
  <printOptions verticalCentered="1"/>
  <pageMargins left="0.5905511811023623" right="0" top="0.5905511811023623" bottom="0.3937007874015748" header="0.5118110236220472" footer="0.5118110236220472"/>
  <pageSetup blackAndWhite="1" firstPageNumber="5" useFirstPageNumber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showGridLines="0" view="pageBreakPreview" zoomScale="75" zoomScaleNormal="80" zoomScaleSheetLayoutView="75" workbookViewId="0" topLeftCell="A1">
      <selection activeCell="C3" sqref="C3"/>
    </sheetView>
  </sheetViews>
  <sheetFormatPr defaultColWidth="2.625" defaultRowHeight="18" customHeight="1"/>
  <cols>
    <col min="1" max="1" width="2.625" style="2" customWidth="1"/>
    <col min="2" max="5" width="2.875" style="2" customWidth="1"/>
    <col min="6" max="25" width="2.625" style="2" customWidth="1"/>
    <col min="26" max="28" width="2.00390625" style="2" customWidth="1"/>
    <col min="29" max="34" width="2.625" style="2" customWidth="1"/>
    <col min="35" max="35" width="3.50390625" style="2" bestFit="1" customWidth="1"/>
    <col min="36" max="36" width="2.625" style="2" customWidth="1"/>
    <col min="37" max="37" width="3.50390625" style="2" bestFit="1" customWidth="1"/>
    <col min="38" max="38" width="2.625" style="2" customWidth="1"/>
    <col min="39" max="39" width="2.25390625" style="2" customWidth="1"/>
    <col min="40" max="16384" width="2.625" style="2" customWidth="1"/>
  </cols>
  <sheetData>
    <row r="1" spans="1:38" s="1" customFormat="1" ht="18" customHeight="1">
      <c r="A1" s="2"/>
      <c r="B1" s="29"/>
      <c r="C1" s="29"/>
      <c r="D1" s="29"/>
      <c r="E1" s="28"/>
      <c r="F1" s="28"/>
      <c r="G1" s="170" t="str">
        <f>IF(Q3="報告","交通費精算報告書","交通費計画内訳書")</f>
        <v>交通費計画内訳書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28" t="s">
        <v>23</v>
      </c>
      <c r="AA1" s="28"/>
      <c r="AB1" s="28"/>
      <c r="AC1" s="28"/>
      <c r="AD1" s="28"/>
      <c r="AE1" s="28"/>
      <c r="AF1" s="28"/>
      <c r="AG1" s="28"/>
      <c r="AH1" s="28"/>
      <c r="AI1" s="28"/>
      <c r="AL1" s="83" t="str">
        <f>IF(Q3="報告","様式４","様式３")</f>
        <v>様式３</v>
      </c>
    </row>
    <row r="2" spans="22:36" ht="15.7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ht="18" customHeight="1">
      <c r="B3" s="50" t="s">
        <v>25</v>
      </c>
      <c r="C3" s="57">
        <v>75</v>
      </c>
      <c r="D3" s="50" t="s">
        <v>24</v>
      </c>
      <c r="E3" s="171" t="s">
        <v>35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173" t="s">
        <v>39</v>
      </c>
      <c r="R3" s="174"/>
      <c r="V3" s="4"/>
      <c r="W3" s="4"/>
      <c r="X3" s="4"/>
      <c r="Y3" s="4"/>
      <c r="Z3" s="14"/>
      <c r="AA3" s="14"/>
      <c r="AB3" s="4"/>
      <c r="AC3" s="21"/>
      <c r="AD3" s="21"/>
      <c r="AE3" s="21"/>
      <c r="AF3" s="21"/>
      <c r="AG3" s="21"/>
      <c r="AH3" s="4"/>
      <c r="AI3" s="4"/>
      <c r="AJ3" s="4"/>
    </row>
    <row r="4" spans="2:36" ht="19.5" customHeight="1">
      <c r="B4" s="175" t="s">
        <v>2</v>
      </c>
      <c r="C4" s="175"/>
      <c r="D4" s="175"/>
      <c r="E4" s="176" t="s">
        <v>26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V4" s="4"/>
      <c r="W4" s="4"/>
      <c r="X4" s="4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4"/>
      <c r="AJ4" s="4"/>
    </row>
    <row r="5" spans="2:36" ht="19.5" customHeight="1">
      <c r="B5" s="166" t="s">
        <v>3</v>
      </c>
      <c r="C5" s="166"/>
      <c r="D5" s="166"/>
      <c r="E5" s="165" t="s">
        <v>4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9.5" customHeight="1">
      <c r="B6" s="164" t="s">
        <v>28</v>
      </c>
      <c r="C6" s="164"/>
      <c r="D6" s="164"/>
      <c r="E6" s="165" t="s">
        <v>33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19.5" customHeight="1">
      <c r="B7" s="166" t="s">
        <v>5</v>
      </c>
      <c r="C7" s="166"/>
      <c r="D7" s="166"/>
      <c r="E7" s="165" t="s">
        <v>34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7.25" customHeight="1">
      <c r="B8" s="5" t="s">
        <v>6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38" s="7" customFormat="1" ht="24" customHeight="1" thickBot="1">
      <c r="A10" s="167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9"/>
    </row>
    <row r="11" spans="1:38" s="7" customFormat="1" ht="18" customHeight="1">
      <c r="A11" s="61"/>
      <c r="B11" s="8"/>
      <c r="C11" s="40">
        <v>10</v>
      </c>
      <c r="D11" s="41" t="s">
        <v>0</v>
      </c>
      <c r="E11" s="40">
        <v>2</v>
      </c>
      <c r="F11" s="41" t="s">
        <v>1</v>
      </c>
      <c r="G11" s="42" t="s">
        <v>7</v>
      </c>
      <c r="H11" s="43" t="s">
        <v>30</v>
      </c>
      <c r="I11" s="44" t="s">
        <v>31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62"/>
    </row>
    <row r="12" spans="1:38" s="7" customFormat="1" ht="18" customHeight="1">
      <c r="A12" s="63"/>
      <c r="B12" s="37" t="s">
        <v>41</v>
      </c>
      <c r="C12" s="22"/>
      <c r="D12" s="4"/>
      <c r="E12" s="4"/>
      <c r="F12" s="4"/>
      <c r="G12" s="4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64"/>
    </row>
    <row r="13" spans="1:38" s="7" customFormat="1" ht="18" customHeight="1">
      <c r="A13" s="63"/>
      <c r="B13" s="37"/>
      <c r="C13" s="22"/>
      <c r="D13" s="4"/>
      <c r="E13" s="4"/>
      <c r="F13" s="4"/>
      <c r="G13" s="4"/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64"/>
    </row>
    <row r="14" spans="1:38" s="7" customFormat="1" ht="18" customHeight="1">
      <c r="A14" s="63"/>
      <c r="B14" s="85" t="s">
        <v>54</v>
      </c>
      <c r="C14" s="4"/>
      <c r="D14" s="4"/>
      <c r="E14" s="4"/>
      <c r="F14" s="4"/>
      <c r="G14" s="4"/>
      <c r="H14" s="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64"/>
    </row>
    <row r="15" spans="1:38" s="7" customFormat="1" ht="18" customHeight="1">
      <c r="A15" s="63"/>
      <c r="B15" s="37"/>
      <c r="C15" s="12"/>
      <c r="D15" s="13"/>
      <c r="E15" s="3"/>
      <c r="F15" s="4"/>
      <c r="G15" s="12"/>
      <c r="H15" s="12"/>
      <c r="I15" s="12"/>
      <c r="J15" s="13"/>
      <c r="K15" s="3"/>
      <c r="L15" s="4"/>
      <c r="M15" s="12"/>
      <c r="N15" s="12"/>
      <c r="O15" s="12"/>
      <c r="P15" s="13"/>
      <c r="Q15" s="3"/>
      <c r="R15" s="13"/>
      <c r="S15" s="3"/>
      <c r="T15" s="4"/>
      <c r="U15" s="4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64"/>
    </row>
    <row r="16" spans="1:38" ht="18" customHeight="1">
      <c r="A16" s="65"/>
      <c r="B16" s="16"/>
      <c r="C16" s="38">
        <v>10</v>
      </c>
      <c r="D16" s="17" t="s">
        <v>0</v>
      </c>
      <c r="E16" s="38">
        <v>5</v>
      </c>
      <c r="F16" s="17" t="s">
        <v>1</v>
      </c>
      <c r="G16" s="18" t="s">
        <v>7</v>
      </c>
      <c r="H16" s="39" t="s">
        <v>40</v>
      </c>
      <c r="I16" s="19" t="s">
        <v>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66"/>
    </row>
    <row r="17" spans="1:38" s="7" customFormat="1" ht="18" customHeight="1">
      <c r="A17" s="63"/>
      <c r="B17" s="85" t="s">
        <v>50</v>
      </c>
      <c r="C17" s="4"/>
      <c r="D17" s="4"/>
      <c r="E17" s="4"/>
      <c r="F17" s="4"/>
      <c r="G17" s="4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64"/>
    </row>
    <row r="18" spans="1:38" ht="18" customHeight="1">
      <c r="A18" s="63"/>
      <c r="B18" s="37"/>
      <c r="C18" s="11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67"/>
    </row>
    <row r="19" spans="1:38" s="7" customFormat="1" ht="18" customHeight="1">
      <c r="A19" s="63"/>
      <c r="B19" s="37" t="s">
        <v>49</v>
      </c>
      <c r="C19" s="22"/>
      <c r="D19" s="4"/>
      <c r="E19" s="4"/>
      <c r="F19" s="4"/>
      <c r="G19" s="4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64"/>
    </row>
    <row r="20" spans="1:38" ht="18" customHeight="1" thickBot="1">
      <c r="A20" s="68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</row>
    <row r="21" spans="2:13" ht="10.5" customHeight="1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38" ht="24" customHeight="1" thickBot="1">
      <c r="A22" s="167" t="s">
        <v>37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9"/>
    </row>
    <row r="23" spans="1:38" ht="18" customHeight="1" thickBot="1">
      <c r="A23" s="154" t="s">
        <v>9</v>
      </c>
      <c r="B23" s="146"/>
      <c r="C23" s="155"/>
      <c r="D23" s="156" t="s">
        <v>10</v>
      </c>
      <c r="E23" s="157"/>
      <c r="F23" s="157"/>
      <c r="G23" s="157"/>
      <c r="H23" s="157"/>
      <c r="I23" s="157"/>
      <c r="J23" s="157"/>
      <c r="K23" s="154" t="s">
        <v>11</v>
      </c>
      <c r="L23" s="146"/>
      <c r="M23" s="146"/>
      <c r="N23" s="158" t="s">
        <v>53</v>
      </c>
      <c r="O23" s="159"/>
      <c r="P23" s="160"/>
      <c r="Q23" s="161" t="s">
        <v>12</v>
      </c>
      <c r="R23" s="162"/>
      <c r="S23" s="163"/>
      <c r="T23" s="143" t="s">
        <v>13</v>
      </c>
      <c r="U23" s="143"/>
      <c r="V23" s="143"/>
      <c r="W23" s="72" t="s">
        <v>14</v>
      </c>
      <c r="X23" s="73" t="s">
        <v>15</v>
      </c>
      <c r="Y23" s="140" t="s">
        <v>32</v>
      </c>
      <c r="Z23" s="141"/>
      <c r="AA23" s="142"/>
      <c r="AB23" s="143" t="s">
        <v>16</v>
      </c>
      <c r="AC23" s="143"/>
      <c r="AD23" s="143"/>
      <c r="AE23" s="144"/>
      <c r="AF23" s="145" t="s">
        <v>17</v>
      </c>
      <c r="AG23" s="146"/>
      <c r="AH23" s="146"/>
      <c r="AI23" s="146"/>
      <c r="AJ23" s="146"/>
      <c r="AK23" s="146"/>
      <c r="AL23" s="147"/>
    </row>
    <row r="24" spans="1:39" s="22" customFormat="1" ht="18.75" customHeight="1">
      <c r="A24" s="132" t="s">
        <v>42</v>
      </c>
      <c r="B24" s="133"/>
      <c r="C24" s="134"/>
      <c r="D24" s="135" t="s">
        <v>44</v>
      </c>
      <c r="E24" s="136"/>
      <c r="F24" s="136"/>
      <c r="G24" s="45" t="s">
        <v>21</v>
      </c>
      <c r="H24" s="136" t="s">
        <v>45</v>
      </c>
      <c r="I24" s="136"/>
      <c r="J24" s="136"/>
      <c r="K24" s="148"/>
      <c r="L24" s="149"/>
      <c r="M24" s="150"/>
      <c r="N24" s="151">
        <v>8050</v>
      </c>
      <c r="O24" s="152"/>
      <c r="P24" s="152"/>
      <c r="Q24" s="151">
        <v>5350</v>
      </c>
      <c r="R24" s="152"/>
      <c r="S24" s="153"/>
      <c r="T24" s="118">
        <f>IF(AND(K24="",N24="",Q24=""),"",(IF(N24="",K24+N24+Q24,N24+Q24)))</f>
        <v>13400</v>
      </c>
      <c r="U24" s="118"/>
      <c r="V24" s="118"/>
      <c r="W24" s="46" t="s">
        <v>22</v>
      </c>
      <c r="X24" s="60" t="s">
        <v>22</v>
      </c>
      <c r="Y24" s="137"/>
      <c r="Z24" s="138"/>
      <c r="AA24" s="139"/>
      <c r="AB24" s="106">
        <f>IF(AND(K24="",N24="",Q24=""),"",IF(AND(W24="○",X24="○"),T24*2,T24))</f>
        <v>26800</v>
      </c>
      <c r="AC24" s="107"/>
      <c r="AD24" s="107"/>
      <c r="AE24" s="107"/>
      <c r="AF24" s="23" t="s">
        <v>18</v>
      </c>
      <c r="AG24" s="24"/>
      <c r="AH24" s="24"/>
      <c r="AI24" s="49">
        <v>10</v>
      </c>
      <c r="AJ24" s="26" t="s">
        <v>0</v>
      </c>
      <c r="AK24" s="49">
        <v>2</v>
      </c>
      <c r="AL24" s="74" t="s">
        <v>1</v>
      </c>
      <c r="AM24" s="22">
        <f>IF(Y24="無",AB24,"")</f>
      </c>
    </row>
    <row r="25" spans="1:39" s="22" customFormat="1" ht="18.75" customHeight="1">
      <c r="A25" s="132" t="s">
        <v>43</v>
      </c>
      <c r="B25" s="133"/>
      <c r="C25" s="134"/>
      <c r="D25" s="135" t="s">
        <v>46</v>
      </c>
      <c r="E25" s="136"/>
      <c r="F25" s="136"/>
      <c r="G25" s="45" t="s">
        <v>21</v>
      </c>
      <c r="H25" s="136" t="s">
        <v>47</v>
      </c>
      <c r="I25" s="136"/>
      <c r="J25" s="136"/>
      <c r="K25" s="132">
        <v>240</v>
      </c>
      <c r="L25" s="133"/>
      <c r="M25" s="134"/>
      <c r="N25" s="127"/>
      <c r="O25" s="109"/>
      <c r="P25" s="110"/>
      <c r="Q25" s="127"/>
      <c r="R25" s="109"/>
      <c r="S25" s="128"/>
      <c r="T25" s="118">
        <f aca="true" t="shared" si="0" ref="T25:T30">IF(AND(K25="",N25="",Q25=""),"",(IF(N25="",K25+N25+Q25,N25+Q25)))</f>
        <v>240</v>
      </c>
      <c r="U25" s="118"/>
      <c r="V25" s="118"/>
      <c r="W25" s="47" t="s">
        <v>22</v>
      </c>
      <c r="X25" s="48"/>
      <c r="Y25" s="124"/>
      <c r="Z25" s="125"/>
      <c r="AA25" s="126"/>
      <c r="AB25" s="106">
        <f aca="true" t="shared" si="1" ref="AB25:AB30">IF(AND(K25="",N25="",Q25=""),"",IF(AND(W25="○",X25="○"),T25*2,T25))</f>
        <v>240</v>
      </c>
      <c r="AC25" s="107"/>
      <c r="AD25" s="107"/>
      <c r="AE25" s="107"/>
      <c r="AF25" s="23" t="s">
        <v>19</v>
      </c>
      <c r="AG25" s="24"/>
      <c r="AH25" s="24"/>
      <c r="AI25" s="49">
        <v>10</v>
      </c>
      <c r="AJ25" s="26" t="s">
        <v>0</v>
      </c>
      <c r="AK25" s="49">
        <v>5</v>
      </c>
      <c r="AL25" s="74" t="s">
        <v>1</v>
      </c>
      <c r="AM25" s="22">
        <f aca="true" t="shared" si="2" ref="AM25:AM30">IF(Y25="無",AB25,"")</f>
      </c>
    </row>
    <row r="26" spans="1:39" s="22" customFormat="1" ht="18.75" customHeight="1">
      <c r="A26" s="132" t="s">
        <v>48</v>
      </c>
      <c r="B26" s="133"/>
      <c r="C26" s="134"/>
      <c r="D26" s="135" t="s">
        <v>47</v>
      </c>
      <c r="E26" s="136"/>
      <c r="F26" s="136"/>
      <c r="G26" s="45" t="s">
        <v>21</v>
      </c>
      <c r="H26" s="136" t="s">
        <v>55</v>
      </c>
      <c r="I26" s="136"/>
      <c r="J26" s="136"/>
      <c r="K26" s="132">
        <v>1600</v>
      </c>
      <c r="L26" s="133"/>
      <c r="M26" s="134"/>
      <c r="N26" s="127"/>
      <c r="O26" s="109"/>
      <c r="P26" s="110"/>
      <c r="Q26" s="127"/>
      <c r="R26" s="109"/>
      <c r="S26" s="128"/>
      <c r="T26" s="118">
        <f t="shared" si="0"/>
        <v>1600</v>
      </c>
      <c r="U26" s="118"/>
      <c r="V26" s="118"/>
      <c r="W26" s="47"/>
      <c r="X26" s="48" t="s">
        <v>22</v>
      </c>
      <c r="Y26" s="124"/>
      <c r="Z26" s="125"/>
      <c r="AA26" s="126"/>
      <c r="AB26" s="106">
        <f t="shared" si="1"/>
        <v>1600</v>
      </c>
      <c r="AC26" s="107"/>
      <c r="AD26" s="107"/>
      <c r="AE26" s="107"/>
      <c r="AF26" s="23"/>
      <c r="AG26" s="24"/>
      <c r="AH26" s="24"/>
      <c r="AI26" s="25"/>
      <c r="AJ26" s="26"/>
      <c r="AK26" s="25"/>
      <c r="AL26" s="74"/>
      <c r="AM26" s="22">
        <f t="shared" si="2"/>
      </c>
    </row>
    <row r="27" spans="1:39" s="22" customFormat="1" ht="18.75" customHeight="1">
      <c r="A27" s="132"/>
      <c r="B27" s="133"/>
      <c r="C27" s="134"/>
      <c r="D27" s="135"/>
      <c r="E27" s="136"/>
      <c r="F27" s="136"/>
      <c r="G27" s="45" t="s">
        <v>21</v>
      </c>
      <c r="H27" s="136"/>
      <c r="I27" s="136"/>
      <c r="J27" s="136"/>
      <c r="K27" s="132"/>
      <c r="L27" s="133"/>
      <c r="M27" s="134"/>
      <c r="N27" s="127"/>
      <c r="O27" s="109"/>
      <c r="P27" s="110"/>
      <c r="Q27" s="127"/>
      <c r="R27" s="109"/>
      <c r="S27" s="128"/>
      <c r="T27" s="118">
        <f t="shared" si="0"/>
      </c>
      <c r="U27" s="118"/>
      <c r="V27" s="118"/>
      <c r="W27" s="47"/>
      <c r="X27" s="48"/>
      <c r="Y27" s="124"/>
      <c r="Z27" s="125"/>
      <c r="AA27" s="126"/>
      <c r="AB27" s="106">
        <f t="shared" si="1"/>
      </c>
      <c r="AC27" s="107"/>
      <c r="AD27" s="107"/>
      <c r="AE27" s="107"/>
      <c r="AF27" s="23"/>
      <c r="AG27" s="24"/>
      <c r="AH27" s="24"/>
      <c r="AI27" s="25"/>
      <c r="AJ27" s="26"/>
      <c r="AK27" s="25"/>
      <c r="AL27" s="74"/>
      <c r="AM27" s="22">
        <f t="shared" si="2"/>
      </c>
    </row>
    <row r="28" spans="1:39" s="22" customFormat="1" ht="18.75" customHeight="1">
      <c r="A28" s="132"/>
      <c r="B28" s="133"/>
      <c r="C28" s="134"/>
      <c r="D28" s="135"/>
      <c r="E28" s="136"/>
      <c r="F28" s="136"/>
      <c r="G28" s="45" t="s">
        <v>21</v>
      </c>
      <c r="H28" s="136"/>
      <c r="I28" s="136"/>
      <c r="J28" s="136"/>
      <c r="K28" s="132"/>
      <c r="L28" s="133"/>
      <c r="M28" s="134"/>
      <c r="N28" s="127"/>
      <c r="O28" s="109"/>
      <c r="P28" s="110"/>
      <c r="Q28" s="127"/>
      <c r="R28" s="109"/>
      <c r="S28" s="128"/>
      <c r="T28" s="118">
        <f t="shared" si="0"/>
      </c>
      <c r="U28" s="118"/>
      <c r="V28" s="118"/>
      <c r="W28" s="47"/>
      <c r="X28" s="48"/>
      <c r="Y28" s="124"/>
      <c r="Z28" s="125"/>
      <c r="AA28" s="126"/>
      <c r="AB28" s="106">
        <f t="shared" si="1"/>
      </c>
      <c r="AC28" s="107"/>
      <c r="AD28" s="107"/>
      <c r="AE28" s="107"/>
      <c r="AF28" s="27"/>
      <c r="AL28" s="75"/>
      <c r="AM28" s="22">
        <f t="shared" si="2"/>
      </c>
    </row>
    <row r="29" spans="1:39" s="22" customFormat="1" ht="18.75" customHeight="1">
      <c r="A29" s="108"/>
      <c r="B29" s="109"/>
      <c r="C29" s="110"/>
      <c r="D29" s="111"/>
      <c r="E29" s="112"/>
      <c r="F29" s="112"/>
      <c r="G29" s="31" t="s">
        <v>21</v>
      </c>
      <c r="H29" s="112"/>
      <c r="I29" s="112"/>
      <c r="J29" s="112"/>
      <c r="K29" s="108"/>
      <c r="L29" s="109"/>
      <c r="M29" s="110"/>
      <c r="N29" s="127"/>
      <c r="O29" s="109"/>
      <c r="P29" s="110"/>
      <c r="Q29" s="127"/>
      <c r="R29" s="109"/>
      <c r="S29" s="128"/>
      <c r="T29" s="118">
        <f t="shared" si="0"/>
      </c>
      <c r="U29" s="118"/>
      <c r="V29" s="118"/>
      <c r="W29" s="32"/>
      <c r="X29" s="30"/>
      <c r="Y29" s="129"/>
      <c r="Z29" s="130"/>
      <c r="AA29" s="131"/>
      <c r="AB29" s="106">
        <f t="shared" si="1"/>
      </c>
      <c r="AC29" s="107"/>
      <c r="AD29" s="107"/>
      <c r="AE29" s="107"/>
      <c r="AL29" s="75"/>
      <c r="AM29" s="22">
        <f t="shared" si="2"/>
      </c>
    </row>
    <row r="30" spans="1:39" s="22" customFormat="1" ht="18.75" customHeight="1" thickBot="1">
      <c r="A30" s="108"/>
      <c r="B30" s="109"/>
      <c r="C30" s="110"/>
      <c r="D30" s="111"/>
      <c r="E30" s="112"/>
      <c r="F30" s="112"/>
      <c r="G30" s="31" t="s">
        <v>21</v>
      </c>
      <c r="H30" s="112"/>
      <c r="I30" s="112"/>
      <c r="J30" s="112"/>
      <c r="K30" s="113"/>
      <c r="L30" s="114"/>
      <c r="M30" s="115"/>
      <c r="N30" s="116"/>
      <c r="O30" s="114"/>
      <c r="P30" s="115"/>
      <c r="Q30" s="116"/>
      <c r="R30" s="114"/>
      <c r="S30" s="117"/>
      <c r="T30" s="118">
        <f t="shared" si="0"/>
      </c>
      <c r="U30" s="118"/>
      <c r="V30" s="118"/>
      <c r="W30" s="33"/>
      <c r="X30" s="34"/>
      <c r="Y30" s="119"/>
      <c r="Z30" s="120"/>
      <c r="AA30" s="121"/>
      <c r="AB30" s="122">
        <f t="shared" si="1"/>
      </c>
      <c r="AC30" s="123"/>
      <c r="AD30" s="123"/>
      <c r="AE30" s="123"/>
      <c r="AL30" s="75"/>
      <c r="AM30" s="22">
        <f t="shared" si="2"/>
      </c>
    </row>
    <row r="31" spans="1:38" s="22" customFormat="1" ht="18.75" customHeight="1" thickBot="1">
      <c r="A31" s="76" t="s">
        <v>20</v>
      </c>
      <c r="B31" s="77"/>
      <c r="C31" s="77"/>
      <c r="D31" s="77"/>
      <c r="E31" s="77"/>
      <c r="F31" s="77"/>
      <c r="G31" s="77"/>
      <c r="H31" s="77"/>
      <c r="I31" s="77"/>
      <c r="J31" s="77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9"/>
      <c r="V31" s="99"/>
      <c r="W31" s="78"/>
      <c r="X31" s="78"/>
      <c r="Y31" s="78"/>
      <c r="Z31" s="78"/>
      <c r="AA31" s="78"/>
      <c r="AB31" s="100">
        <f>SUM(AB24:AE30)</f>
        <v>28640</v>
      </c>
      <c r="AC31" s="101"/>
      <c r="AD31" s="101"/>
      <c r="AE31" s="102"/>
      <c r="AF31" s="79"/>
      <c r="AG31" s="79"/>
      <c r="AH31" s="79"/>
      <c r="AI31" s="79"/>
      <c r="AJ31" s="79"/>
      <c r="AK31" s="79"/>
      <c r="AL31" s="80"/>
    </row>
    <row r="32" s="22" customFormat="1" ht="10.5" customHeight="1" thickBot="1"/>
    <row r="33" spans="1:38" s="22" customFormat="1" ht="24" customHeight="1" thickBot="1">
      <c r="A33" s="103" t="s">
        <v>38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s="22" customFormat="1" ht="18.75" customHeight="1">
      <c r="A34" s="8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82"/>
    </row>
    <row r="35" spans="1:38" s="22" customFormat="1" ht="18.75" customHeight="1">
      <c r="A35" s="5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2"/>
    </row>
    <row r="36" spans="1:38" s="22" customFormat="1" ht="18.75" customHeight="1">
      <c r="A36" s="5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52"/>
    </row>
    <row r="37" spans="1:38" s="22" customFormat="1" ht="18.75" customHeight="1">
      <c r="A37" s="5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52"/>
    </row>
    <row r="38" spans="1:38" s="22" customFormat="1" ht="18.75" customHeight="1">
      <c r="A38" s="5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52"/>
    </row>
    <row r="39" spans="1:38" s="22" customFormat="1" ht="18.75" customHeight="1">
      <c r="A39" s="5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2"/>
    </row>
    <row r="40" spans="1:38" s="22" customFormat="1" ht="18.75" customHeight="1">
      <c r="A40" s="5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52"/>
    </row>
    <row r="41" spans="1:38" s="22" customFormat="1" ht="18.75" customHeight="1">
      <c r="A41" s="5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2"/>
    </row>
    <row r="42" spans="1:38" s="22" customFormat="1" ht="18.75" customHeight="1">
      <c r="A42" s="5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52"/>
    </row>
    <row r="43" spans="1:38" s="22" customFormat="1" ht="10.5" customHeight="1">
      <c r="A43" s="5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2"/>
    </row>
    <row r="44" spans="1:41" ht="18" customHeight="1">
      <c r="A44" s="5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52"/>
      <c r="AO44" s="56"/>
    </row>
    <row r="45" spans="1:38" ht="18" customHeight="1">
      <c r="A45" s="5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52"/>
    </row>
    <row r="46" spans="1:38" ht="18" customHeight="1">
      <c r="A46" s="5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2"/>
    </row>
    <row r="47" spans="1:38" ht="18" customHeight="1">
      <c r="A47" s="5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52"/>
    </row>
    <row r="48" spans="1:38" ht="18" customHeight="1">
      <c r="A48" s="5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4"/>
      <c r="AF48" s="4"/>
      <c r="AG48" s="4"/>
      <c r="AH48" s="4"/>
      <c r="AI48" s="4"/>
      <c r="AJ48" s="4"/>
      <c r="AK48" s="4"/>
      <c r="AL48" s="52"/>
    </row>
    <row r="49" spans="1:38" ht="18" customHeight="1">
      <c r="A49" s="5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94"/>
      <c r="V49" s="94"/>
      <c r="W49" s="94"/>
      <c r="X49" s="94"/>
      <c r="Y49" s="94"/>
      <c r="Z49" s="94"/>
      <c r="AA49" s="94"/>
      <c r="AB49" s="94"/>
      <c r="AC49" s="97"/>
      <c r="AD49" s="97"/>
      <c r="AE49" s="4"/>
      <c r="AF49" s="4"/>
      <c r="AG49" s="4"/>
      <c r="AH49" s="4"/>
      <c r="AI49" s="37"/>
      <c r="AJ49" s="4"/>
      <c r="AK49" s="4"/>
      <c r="AL49" s="52"/>
    </row>
    <row r="50" spans="1:38" ht="18" customHeight="1">
      <c r="A50" s="5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94"/>
      <c r="V50" s="94"/>
      <c r="W50" s="94"/>
      <c r="X50" s="94"/>
      <c r="Y50" s="94"/>
      <c r="Z50" s="94"/>
      <c r="AA50" s="94"/>
      <c r="AB50" s="94"/>
      <c r="AC50" s="97"/>
      <c r="AD50" s="97"/>
      <c r="AE50" s="4"/>
      <c r="AF50" s="4"/>
      <c r="AG50" s="4"/>
      <c r="AH50" s="4"/>
      <c r="AI50" s="37"/>
      <c r="AJ50" s="4"/>
      <c r="AK50" s="4"/>
      <c r="AL50" s="52"/>
    </row>
    <row r="51" spans="1:38" ht="18" customHeight="1" thickBot="1">
      <c r="A51" s="53" t="s">
        <v>29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95"/>
      <c r="V51" s="95"/>
      <c r="W51" s="95"/>
      <c r="X51" s="95"/>
      <c r="Y51" s="95"/>
      <c r="Z51" s="95"/>
      <c r="AA51" s="95"/>
      <c r="AB51" s="95"/>
      <c r="AC51" s="96"/>
      <c r="AD51" s="96"/>
      <c r="AE51" s="54"/>
      <c r="AF51" s="54"/>
      <c r="AG51" s="54"/>
      <c r="AH51" s="54"/>
      <c r="AI51" s="54"/>
      <c r="AJ51" s="54"/>
      <c r="AK51" s="54"/>
      <c r="AL51" s="55"/>
    </row>
    <row r="52" spans="1:30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</sheetData>
  <sheetProtection/>
  <mergeCells count="91">
    <mergeCell ref="B4:D4"/>
    <mergeCell ref="E4:P4"/>
    <mergeCell ref="B5:D5"/>
    <mergeCell ref="E5:P5"/>
    <mergeCell ref="B6:D6"/>
    <mergeCell ref="E6:P6"/>
    <mergeCell ref="B7:D7"/>
    <mergeCell ref="E7:P7"/>
    <mergeCell ref="A24:C24"/>
    <mergeCell ref="D24:F24"/>
    <mergeCell ref="H24:J24"/>
    <mergeCell ref="K24:M24"/>
    <mergeCell ref="N24:P24"/>
    <mergeCell ref="K23:M23"/>
    <mergeCell ref="N23:P23"/>
    <mergeCell ref="Q24:S24"/>
    <mergeCell ref="T24:V24"/>
    <mergeCell ref="Y24:AA24"/>
    <mergeCell ref="AB24:AE24"/>
    <mergeCell ref="A25:C25"/>
    <mergeCell ref="D25:F25"/>
    <mergeCell ref="H25:J25"/>
    <mergeCell ref="K25:M25"/>
    <mergeCell ref="N25:P25"/>
    <mergeCell ref="Q25:S25"/>
    <mergeCell ref="T25:V25"/>
    <mergeCell ref="Y25:AA25"/>
    <mergeCell ref="AB25:AE25"/>
    <mergeCell ref="A26:C26"/>
    <mergeCell ref="D26:F26"/>
    <mergeCell ref="H26:J26"/>
    <mergeCell ref="K26:M26"/>
    <mergeCell ref="N26:P26"/>
    <mergeCell ref="Q26:S26"/>
    <mergeCell ref="T26:V26"/>
    <mergeCell ref="AB28:AE28"/>
    <mergeCell ref="Y26:AA26"/>
    <mergeCell ref="AB26:AE26"/>
    <mergeCell ref="A27:C27"/>
    <mergeCell ref="D27:F27"/>
    <mergeCell ref="H27:J27"/>
    <mergeCell ref="K27:M27"/>
    <mergeCell ref="N27:P27"/>
    <mergeCell ref="Q27:S27"/>
    <mergeCell ref="T27:V27"/>
    <mergeCell ref="H29:J29"/>
    <mergeCell ref="K29:M29"/>
    <mergeCell ref="N29:P29"/>
    <mergeCell ref="Q29:S29"/>
    <mergeCell ref="AB27:AE27"/>
    <mergeCell ref="A28:C28"/>
    <mergeCell ref="D28:F28"/>
    <mergeCell ref="H28:J28"/>
    <mergeCell ref="K28:M28"/>
    <mergeCell ref="N28:P28"/>
    <mergeCell ref="AB29:AE29"/>
    <mergeCell ref="A30:C30"/>
    <mergeCell ref="D30:F30"/>
    <mergeCell ref="H30:J30"/>
    <mergeCell ref="K30:M30"/>
    <mergeCell ref="N30:P30"/>
    <mergeCell ref="Q30:S30"/>
    <mergeCell ref="T30:V30"/>
    <mergeCell ref="A29:C29"/>
    <mergeCell ref="D29:F29"/>
    <mergeCell ref="AB30:AE30"/>
    <mergeCell ref="K31:M31"/>
    <mergeCell ref="N31:P31"/>
    <mergeCell ref="Q31:S31"/>
    <mergeCell ref="T31:V31"/>
    <mergeCell ref="AB31:AE31"/>
    <mergeCell ref="Q23:S23"/>
    <mergeCell ref="T23:V23"/>
    <mergeCell ref="Y23:AA23"/>
    <mergeCell ref="Y30:AA30"/>
    <mergeCell ref="T29:V29"/>
    <mergeCell ref="Y29:AA29"/>
    <mergeCell ref="Q28:S28"/>
    <mergeCell ref="T28:V28"/>
    <mergeCell ref="Y28:AA28"/>
    <mergeCell ref="Y27:AA27"/>
    <mergeCell ref="AB23:AE23"/>
    <mergeCell ref="AF23:AL23"/>
    <mergeCell ref="G1:Y1"/>
    <mergeCell ref="E3:P3"/>
    <mergeCell ref="Q3:R3"/>
    <mergeCell ref="A33:AL33"/>
    <mergeCell ref="A10:AL10"/>
    <mergeCell ref="A22:AL22"/>
    <mergeCell ref="A23:C23"/>
    <mergeCell ref="D23:J23"/>
  </mergeCells>
  <dataValidations count="16">
    <dataValidation allowBlank="1" showInputMessage="1" showErrorMessage="1" promptTitle="割引運賃を入力してください。" prompt="学生割引運賃(片道）または&#10;国体運賃（片道）&#10;を入力してください。" imeMode="halfAlpha" sqref="N24:P30"/>
    <dataValidation type="list" allowBlank="1" showInputMessage="1" showErrorMessage="1" prompt="選択してください。" imeMode="halfAlpha" sqref="Y24:AA30">
      <formula1>"有,無"</formula1>
    </dataValidation>
    <dataValidation type="list" allowBlank="1" showInputMessage="1" showErrorMessage="1" prompt="選択してください。" imeMode="halfAlpha" sqref="W24:X30">
      <formula1>"○,　,"</formula1>
    </dataValidation>
    <dataValidation allowBlank="1" showInputMessage="1" showErrorMessage="1" prompt="一般運賃（片道）を&#10;入力してください。" imeMode="halfAlpha" sqref="K24:M30"/>
    <dataValidation allowBlank="1" showInputMessage="1" showErrorMessage="1" prompt="到着地を&#10;入力してください。" imeMode="hiragana" sqref="H24:H30"/>
    <dataValidation allowBlank="1" showInputMessage="1" showErrorMessage="1" prompt="出発地を&#10;入力してください。&#10;" imeMode="hiragana" sqref="D24:D30"/>
    <dataValidation errorStyle="warning" type="textLength" operator="lessThanOrEqual" allowBlank="1" showInputMessage="1" showErrorMessage="1" prompt="計算式が入っています。" errorTitle="入力禁止" error="入力しないでください。&#10;計算式が入っています。&#10;キャンセルを選んでください。&#10;" imeMode="halfAlpha" sqref="Q31 N31 K31">
      <formula1>0</formula1>
    </dataValidation>
    <dataValidation allowBlank="1" showInputMessage="1" showErrorMessage="1" imeMode="halfAlpha" sqref="Q24:Q30"/>
    <dataValidation allowBlank="1" showInputMessage="1" showErrorMessage="1" prompt="使用交通機関を入力してください。" sqref="A24:A30"/>
    <dataValidation allowBlank="1" showInputMessage="1" showErrorMessage="1" promptTitle="計算式がはいっています。" prompt="入力しないでください。" sqref="AB24:AE31 T24:V30"/>
    <dataValidation errorStyle="warning" type="list" allowBlank="1" showErrorMessage="1" prompt="選択してください。" errorTitle="選択してください。" sqref="Q3:R3">
      <formula1>"申請,報告"</formula1>
    </dataValidation>
    <dataValidation type="whole" allowBlank="1" showInputMessage="1" showErrorMessage="1" sqref="AF3">
      <formula1>1</formula1>
      <formula2>31</formula2>
    </dataValidation>
    <dataValidation type="whole" allowBlank="1" showInputMessage="1" showErrorMessage="1" sqref="AD3">
      <formula1>1</formula1>
      <formula2>12</formula2>
    </dataValidation>
    <dataValidation type="list" allowBlank="1" showInputMessage="1" showErrorMessage="1" sqref="E3">
      <formula1>"国民体育大会関東ブロック大会,国民体育大会,   　  ,"</formula1>
    </dataValidation>
    <dataValidation allowBlank="1" showInputMessage="1" showErrorMessage="1" prompt="回数を入力してください。" sqref="C3"/>
    <dataValidation allowBlank="1" showInputMessage="1" showErrorMessage="1" prompt="競技名を入力してください&#10;" sqref="E4:E7"/>
  </dataValidations>
  <printOptions verticalCentered="1"/>
  <pageMargins left="0.5905511811023623" right="0" top="0.5905511811023623" bottom="0.3937007874015748" header="0.5118110236220472" footer="0.5118110236220472"/>
  <pageSetup blackAndWhite="1" firstPageNumber="5" useFirstPageNumber="1"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2"/>
  <sheetViews>
    <sheetView showGridLines="0" view="pageBreakPreview" zoomScale="70" zoomScaleNormal="80" zoomScaleSheetLayoutView="70" workbookViewId="0" topLeftCell="A1">
      <selection activeCell="C3" sqref="C3"/>
    </sheetView>
  </sheetViews>
  <sheetFormatPr defaultColWidth="2.625" defaultRowHeight="18" customHeight="1"/>
  <cols>
    <col min="1" max="1" width="2.625" style="2" customWidth="1"/>
    <col min="2" max="5" width="2.875" style="2" customWidth="1"/>
    <col min="6" max="25" width="2.625" style="2" customWidth="1"/>
    <col min="26" max="28" width="2.00390625" style="2" customWidth="1"/>
    <col min="29" max="34" width="2.625" style="2" customWidth="1"/>
    <col min="35" max="35" width="3.50390625" style="2" bestFit="1" customWidth="1"/>
    <col min="36" max="36" width="2.625" style="2" customWidth="1"/>
    <col min="37" max="37" width="3.50390625" style="2" bestFit="1" customWidth="1"/>
    <col min="38" max="38" width="2.625" style="2" customWidth="1"/>
    <col min="39" max="39" width="5.00390625" style="2" customWidth="1"/>
    <col min="40" max="16384" width="2.625" style="2" customWidth="1"/>
  </cols>
  <sheetData>
    <row r="1" spans="1:38" s="1" customFormat="1" ht="18" customHeight="1">
      <c r="A1" s="2"/>
      <c r="B1" s="29"/>
      <c r="C1" s="29"/>
      <c r="D1" s="29"/>
      <c r="E1" s="28"/>
      <c r="F1" s="28"/>
      <c r="G1" s="170" t="str">
        <f>IF(Q3="報告","交通費精算報告書","交通費計画内訳書")</f>
        <v>交通費精算報告書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28" t="s">
        <v>23</v>
      </c>
      <c r="AA1" s="28"/>
      <c r="AB1" s="28"/>
      <c r="AC1" s="28"/>
      <c r="AD1" s="28"/>
      <c r="AE1" s="28"/>
      <c r="AF1" s="28"/>
      <c r="AG1" s="28"/>
      <c r="AH1" s="28"/>
      <c r="AI1" s="28"/>
      <c r="AL1" s="83" t="str">
        <f>IF(Q3="報告","様式４","様式３")</f>
        <v>様式４</v>
      </c>
    </row>
    <row r="2" spans="22:36" ht="15.7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ht="18" customHeight="1">
      <c r="B3" s="50" t="s">
        <v>25</v>
      </c>
      <c r="C3" s="57">
        <v>75</v>
      </c>
      <c r="D3" s="50" t="s">
        <v>24</v>
      </c>
      <c r="E3" s="171" t="s">
        <v>35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173" t="s">
        <v>27</v>
      </c>
      <c r="R3" s="174"/>
      <c r="V3" s="4"/>
      <c r="W3" s="4"/>
      <c r="X3" s="4"/>
      <c r="Y3" s="4"/>
      <c r="Z3" s="14"/>
      <c r="AA3" s="14"/>
      <c r="AB3" s="4"/>
      <c r="AC3" s="21"/>
      <c r="AD3" s="21"/>
      <c r="AE3" s="21"/>
      <c r="AF3" s="21"/>
      <c r="AG3" s="21"/>
      <c r="AH3" s="4"/>
      <c r="AI3" s="4"/>
      <c r="AJ3" s="4"/>
    </row>
    <row r="4" spans="2:36" ht="19.5" customHeight="1">
      <c r="B4" s="175" t="s">
        <v>2</v>
      </c>
      <c r="C4" s="175"/>
      <c r="D4" s="175"/>
      <c r="E4" s="176" t="s">
        <v>26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V4" s="4"/>
      <c r="W4" s="4"/>
      <c r="X4" s="4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4"/>
      <c r="AJ4" s="4"/>
    </row>
    <row r="5" spans="2:36" ht="19.5" customHeight="1">
      <c r="B5" s="166" t="s">
        <v>3</v>
      </c>
      <c r="C5" s="166"/>
      <c r="D5" s="166"/>
      <c r="E5" s="165" t="s">
        <v>4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9.5" customHeight="1">
      <c r="B6" s="164" t="s">
        <v>28</v>
      </c>
      <c r="C6" s="164"/>
      <c r="D6" s="164"/>
      <c r="E6" s="165" t="s">
        <v>33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19.5" customHeight="1">
      <c r="B7" s="166" t="s">
        <v>5</v>
      </c>
      <c r="C7" s="166"/>
      <c r="D7" s="166"/>
      <c r="E7" s="165" t="s">
        <v>34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7.25" customHeight="1">
      <c r="B8" s="5" t="s">
        <v>6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38" s="7" customFormat="1" ht="24" customHeight="1" thickBot="1">
      <c r="A10" s="167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9"/>
    </row>
    <row r="11" spans="1:38" s="7" customFormat="1" ht="18" customHeight="1">
      <c r="A11" s="61"/>
      <c r="B11" s="8"/>
      <c r="C11" s="40">
        <v>10</v>
      </c>
      <c r="D11" s="41" t="s">
        <v>0</v>
      </c>
      <c r="E11" s="40">
        <v>2</v>
      </c>
      <c r="F11" s="41" t="s">
        <v>1</v>
      </c>
      <c r="G11" s="42" t="s">
        <v>7</v>
      </c>
      <c r="H11" s="43" t="s">
        <v>30</v>
      </c>
      <c r="I11" s="44" t="s">
        <v>31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62"/>
    </row>
    <row r="12" spans="1:38" s="7" customFormat="1" ht="18" customHeight="1">
      <c r="A12" s="63"/>
      <c r="B12" s="37" t="s">
        <v>41</v>
      </c>
      <c r="C12" s="22"/>
      <c r="D12" s="4"/>
      <c r="E12" s="4"/>
      <c r="F12" s="4"/>
      <c r="G12" s="4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64"/>
    </row>
    <row r="13" spans="1:38" s="7" customFormat="1" ht="18" customHeight="1">
      <c r="A13" s="63"/>
      <c r="B13" s="37"/>
      <c r="C13" s="22"/>
      <c r="D13" s="4"/>
      <c r="E13" s="4"/>
      <c r="F13" s="4"/>
      <c r="G13" s="4"/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64"/>
    </row>
    <row r="14" spans="1:38" s="7" customFormat="1" ht="18" customHeight="1">
      <c r="A14" s="63"/>
      <c r="B14" s="85" t="s">
        <v>54</v>
      </c>
      <c r="C14" s="4"/>
      <c r="D14" s="4"/>
      <c r="E14" s="4"/>
      <c r="F14" s="4"/>
      <c r="G14" s="4"/>
      <c r="H14" s="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64"/>
    </row>
    <row r="15" spans="1:38" s="7" customFormat="1" ht="18" customHeight="1">
      <c r="A15" s="63"/>
      <c r="B15" s="37"/>
      <c r="C15" s="12"/>
      <c r="D15" s="13"/>
      <c r="E15" s="3"/>
      <c r="F15" s="4"/>
      <c r="G15" s="12"/>
      <c r="H15" s="12"/>
      <c r="I15" s="12"/>
      <c r="J15" s="13"/>
      <c r="K15" s="3"/>
      <c r="L15" s="4"/>
      <c r="M15" s="12"/>
      <c r="N15" s="12"/>
      <c r="O15" s="12"/>
      <c r="P15" s="13"/>
      <c r="Q15" s="3"/>
      <c r="R15" s="13"/>
      <c r="S15" s="3"/>
      <c r="T15" s="4"/>
      <c r="U15" s="4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64"/>
    </row>
    <row r="16" spans="1:38" ht="18" customHeight="1">
      <c r="A16" s="65"/>
      <c r="B16" s="16"/>
      <c r="C16" s="38">
        <v>10</v>
      </c>
      <c r="D16" s="17" t="s">
        <v>0</v>
      </c>
      <c r="E16" s="38">
        <v>5</v>
      </c>
      <c r="F16" s="17" t="s">
        <v>1</v>
      </c>
      <c r="G16" s="18" t="s">
        <v>7</v>
      </c>
      <c r="H16" s="39" t="s">
        <v>40</v>
      </c>
      <c r="I16" s="19" t="s">
        <v>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66"/>
    </row>
    <row r="17" spans="1:38" s="7" customFormat="1" ht="18" customHeight="1">
      <c r="A17" s="63"/>
      <c r="B17" s="85" t="s">
        <v>50</v>
      </c>
      <c r="C17" s="4"/>
      <c r="D17" s="4"/>
      <c r="E17" s="4"/>
      <c r="F17" s="4"/>
      <c r="G17" s="4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64"/>
    </row>
    <row r="18" spans="1:38" ht="18" customHeight="1">
      <c r="A18" s="63"/>
      <c r="B18" s="37"/>
      <c r="C18" s="11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67"/>
    </row>
    <row r="19" spans="1:38" s="7" customFormat="1" ht="18" customHeight="1">
      <c r="A19" s="63"/>
      <c r="B19" s="37" t="s">
        <v>49</v>
      </c>
      <c r="C19" s="22"/>
      <c r="D19" s="4"/>
      <c r="E19" s="4"/>
      <c r="F19" s="4"/>
      <c r="G19" s="4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64"/>
    </row>
    <row r="20" spans="1:38" ht="18" customHeight="1" thickBot="1">
      <c r="A20" s="68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</row>
    <row r="21" spans="2:13" ht="10.5" customHeight="1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38" ht="24" customHeight="1" thickBot="1">
      <c r="A22" s="167" t="s">
        <v>37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9"/>
    </row>
    <row r="23" spans="1:38" ht="18" customHeight="1" thickBot="1">
      <c r="A23" s="154" t="s">
        <v>9</v>
      </c>
      <c r="B23" s="146"/>
      <c r="C23" s="155"/>
      <c r="D23" s="156" t="s">
        <v>10</v>
      </c>
      <c r="E23" s="157"/>
      <c r="F23" s="157"/>
      <c r="G23" s="157"/>
      <c r="H23" s="157"/>
      <c r="I23" s="157"/>
      <c r="J23" s="157"/>
      <c r="K23" s="154" t="s">
        <v>11</v>
      </c>
      <c r="L23" s="146"/>
      <c r="M23" s="146"/>
      <c r="N23" s="158" t="s">
        <v>53</v>
      </c>
      <c r="O23" s="159"/>
      <c r="P23" s="160"/>
      <c r="Q23" s="161" t="s">
        <v>12</v>
      </c>
      <c r="R23" s="162"/>
      <c r="S23" s="163"/>
      <c r="T23" s="143" t="s">
        <v>13</v>
      </c>
      <c r="U23" s="143"/>
      <c r="V23" s="143"/>
      <c r="W23" s="72" t="s">
        <v>14</v>
      </c>
      <c r="X23" s="73" t="s">
        <v>15</v>
      </c>
      <c r="Y23" s="140" t="s">
        <v>32</v>
      </c>
      <c r="Z23" s="141"/>
      <c r="AA23" s="142"/>
      <c r="AB23" s="143" t="s">
        <v>16</v>
      </c>
      <c r="AC23" s="143"/>
      <c r="AD23" s="143"/>
      <c r="AE23" s="144"/>
      <c r="AF23" s="145" t="s">
        <v>17</v>
      </c>
      <c r="AG23" s="146"/>
      <c r="AH23" s="146"/>
      <c r="AI23" s="146"/>
      <c r="AJ23" s="146"/>
      <c r="AK23" s="146"/>
      <c r="AL23" s="147"/>
    </row>
    <row r="24" spans="1:39" s="22" customFormat="1" ht="18.75" customHeight="1">
      <c r="A24" s="132" t="s">
        <v>42</v>
      </c>
      <c r="B24" s="133"/>
      <c r="C24" s="134"/>
      <c r="D24" s="135" t="s">
        <v>44</v>
      </c>
      <c r="E24" s="136"/>
      <c r="F24" s="136"/>
      <c r="G24" s="45" t="s">
        <v>21</v>
      </c>
      <c r="H24" s="136" t="s">
        <v>45</v>
      </c>
      <c r="I24" s="136"/>
      <c r="J24" s="136"/>
      <c r="K24" s="148"/>
      <c r="L24" s="149"/>
      <c r="M24" s="150"/>
      <c r="N24" s="151">
        <v>8050</v>
      </c>
      <c r="O24" s="152"/>
      <c r="P24" s="152"/>
      <c r="Q24" s="151">
        <v>5350</v>
      </c>
      <c r="R24" s="152"/>
      <c r="S24" s="153"/>
      <c r="T24" s="118">
        <f>IF(AND(K24="",N24="",Q24=""),"",(IF(N24="",K24+N24+Q24,N24+Q24)))</f>
        <v>13400</v>
      </c>
      <c r="U24" s="118"/>
      <c r="V24" s="118"/>
      <c r="W24" s="46" t="s">
        <v>22</v>
      </c>
      <c r="X24" s="84" t="s">
        <v>22</v>
      </c>
      <c r="Y24" s="137" t="s">
        <v>51</v>
      </c>
      <c r="Z24" s="138"/>
      <c r="AA24" s="139"/>
      <c r="AB24" s="106">
        <f>IF(AND(K24="",N24="",Q24=""),"",IF(AND(W24="○",X24="○"),T24*2,T24))</f>
        <v>26800</v>
      </c>
      <c r="AC24" s="107"/>
      <c r="AD24" s="107"/>
      <c r="AE24" s="107"/>
      <c r="AF24" s="177" t="s">
        <v>56</v>
      </c>
      <c r="AG24" s="178"/>
      <c r="AH24" s="178"/>
      <c r="AI24" s="178"/>
      <c r="AJ24" s="178"/>
      <c r="AK24" s="178"/>
      <c r="AL24" s="179"/>
      <c r="AM24" s="22">
        <f>IF(Y24="無",AB24,"")</f>
      </c>
    </row>
    <row r="25" spans="1:39" s="22" customFormat="1" ht="18.75" customHeight="1">
      <c r="A25" s="132" t="s">
        <v>43</v>
      </c>
      <c r="B25" s="133"/>
      <c r="C25" s="134"/>
      <c r="D25" s="135" t="s">
        <v>46</v>
      </c>
      <c r="E25" s="136"/>
      <c r="F25" s="136"/>
      <c r="G25" s="45" t="s">
        <v>21</v>
      </c>
      <c r="H25" s="136" t="s">
        <v>47</v>
      </c>
      <c r="I25" s="136"/>
      <c r="J25" s="136"/>
      <c r="K25" s="132">
        <v>240</v>
      </c>
      <c r="L25" s="133"/>
      <c r="M25" s="134"/>
      <c r="N25" s="127"/>
      <c r="O25" s="109"/>
      <c r="P25" s="110"/>
      <c r="Q25" s="127"/>
      <c r="R25" s="109"/>
      <c r="S25" s="128"/>
      <c r="T25" s="118">
        <f aca="true" t="shared" si="0" ref="T25:T30">IF(AND(K25="",N25="",Q25=""),"",(IF(N25="",K25+N25+Q25,N25+Q25)))</f>
        <v>240</v>
      </c>
      <c r="U25" s="118"/>
      <c r="V25" s="118"/>
      <c r="W25" s="47" t="s">
        <v>22</v>
      </c>
      <c r="X25" s="48"/>
      <c r="Y25" s="124" t="s">
        <v>52</v>
      </c>
      <c r="Z25" s="125"/>
      <c r="AA25" s="126"/>
      <c r="AB25" s="106">
        <f aca="true" t="shared" si="1" ref="AB25:AB30">IF(AND(K25="",N25="",Q25=""),"",IF(AND(W25="○",X25="○"),T25*2,T25))</f>
        <v>240</v>
      </c>
      <c r="AC25" s="107"/>
      <c r="AD25" s="107"/>
      <c r="AE25" s="107"/>
      <c r="AF25" s="180"/>
      <c r="AG25" s="180"/>
      <c r="AH25" s="180"/>
      <c r="AI25" s="180"/>
      <c r="AJ25" s="180"/>
      <c r="AK25" s="180"/>
      <c r="AL25" s="181"/>
      <c r="AM25" s="22">
        <f aca="true" t="shared" si="2" ref="AM25:AM30">IF(Y25="無",AB25,"")</f>
        <v>240</v>
      </c>
    </row>
    <row r="26" spans="1:39" s="22" customFormat="1" ht="18.75" customHeight="1">
      <c r="A26" s="132" t="s">
        <v>48</v>
      </c>
      <c r="B26" s="133"/>
      <c r="C26" s="134"/>
      <c r="D26" s="135" t="s">
        <v>47</v>
      </c>
      <c r="E26" s="136"/>
      <c r="F26" s="136"/>
      <c r="G26" s="45" t="s">
        <v>21</v>
      </c>
      <c r="H26" s="136" t="s">
        <v>55</v>
      </c>
      <c r="I26" s="136"/>
      <c r="J26" s="136"/>
      <c r="K26" s="132">
        <v>1600</v>
      </c>
      <c r="L26" s="133"/>
      <c r="M26" s="134"/>
      <c r="N26" s="127"/>
      <c r="O26" s="109"/>
      <c r="P26" s="110"/>
      <c r="Q26" s="127"/>
      <c r="R26" s="109"/>
      <c r="S26" s="128"/>
      <c r="T26" s="118">
        <f t="shared" si="0"/>
        <v>1600</v>
      </c>
      <c r="U26" s="118"/>
      <c r="V26" s="118"/>
      <c r="W26" s="47"/>
      <c r="X26" s="48" t="s">
        <v>22</v>
      </c>
      <c r="Y26" s="124" t="s">
        <v>51</v>
      </c>
      <c r="Z26" s="125"/>
      <c r="AA26" s="126"/>
      <c r="AB26" s="106">
        <f t="shared" si="1"/>
        <v>1600</v>
      </c>
      <c r="AC26" s="107"/>
      <c r="AD26" s="107"/>
      <c r="AE26" s="107"/>
      <c r="AF26" s="180"/>
      <c r="AG26" s="180"/>
      <c r="AH26" s="180"/>
      <c r="AI26" s="180"/>
      <c r="AJ26" s="180"/>
      <c r="AK26" s="180"/>
      <c r="AL26" s="181"/>
      <c r="AM26" s="22">
        <f t="shared" si="2"/>
      </c>
    </row>
    <row r="27" spans="1:39" s="22" customFormat="1" ht="18.75" customHeight="1">
      <c r="A27" s="132"/>
      <c r="B27" s="133"/>
      <c r="C27" s="134"/>
      <c r="D27" s="135"/>
      <c r="E27" s="136"/>
      <c r="F27" s="136"/>
      <c r="G27" s="45" t="s">
        <v>21</v>
      </c>
      <c r="H27" s="136"/>
      <c r="I27" s="136"/>
      <c r="J27" s="136"/>
      <c r="K27" s="132"/>
      <c r="L27" s="133"/>
      <c r="M27" s="134"/>
      <c r="N27" s="127"/>
      <c r="O27" s="109"/>
      <c r="P27" s="110"/>
      <c r="Q27" s="127"/>
      <c r="R27" s="109"/>
      <c r="S27" s="128"/>
      <c r="T27" s="118">
        <f t="shared" si="0"/>
      </c>
      <c r="U27" s="118"/>
      <c r="V27" s="118"/>
      <c r="W27" s="47"/>
      <c r="X27" s="48"/>
      <c r="Y27" s="124"/>
      <c r="Z27" s="125"/>
      <c r="AA27" s="126"/>
      <c r="AB27" s="106">
        <f t="shared" si="1"/>
      </c>
      <c r="AC27" s="107"/>
      <c r="AD27" s="107"/>
      <c r="AE27" s="107"/>
      <c r="AF27" s="180"/>
      <c r="AG27" s="180"/>
      <c r="AH27" s="180"/>
      <c r="AI27" s="180"/>
      <c r="AJ27" s="180"/>
      <c r="AK27" s="180"/>
      <c r="AL27" s="181"/>
      <c r="AM27" s="22">
        <f t="shared" si="2"/>
      </c>
    </row>
    <row r="28" spans="1:39" s="22" customFormat="1" ht="18.75" customHeight="1">
      <c r="A28" s="132"/>
      <c r="B28" s="133"/>
      <c r="C28" s="134"/>
      <c r="D28" s="135"/>
      <c r="E28" s="136"/>
      <c r="F28" s="136"/>
      <c r="G28" s="45" t="s">
        <v>21</v>
      </c>
      <c r="H28" s="136"/>
      <c r="I28" s="136"/>
      <c r="J28" s="136"/>
      <c r="K28" s="132"/>
      <c r="L28" s="133"/>
      <c r="M28" s="134"/>
      <c r="N28" s="127"/>
      <c r="O28" s="109"/>
      <c r="P28" s="110"/>
      <c r="Q28" s="127"/>
      <c r="R28" s="109"/>
      <c r="S28" s="128"/>
      <c r="T28" s="118">
        <f t="shared" si="0"/>
      </c>
      <c r="U28" s="118"/>
      <c r="V28" s="118"/>
      <c r="W28" s="47"/>
      <c r="X28" s="48"/>
      <c r="Y28" s="124"/>
      <c r="Z28" s="125"/>
      <c r="AA28" s="126"/>
      <c r="AB28" s="106">
        <f t="shared" si="1"/>
      </c>
      <c r="AC28" s="107"/>
      <c r="AD28" s="107"/>
      <c r="AE28" s="107"/>
      <c r="AF28" s="180"/>
      <c r="AG28" s="180"/>
      <c r="AH28" s="180"/>
      <c r="AI28" s="180"/>
      <c r="AJ28" s="180"/>
      <c r="AK28" s="180"/>
      <c r="AL28" s="181"/>
      <c r="AM28" s="22">
        <f t="shared" si="2"/>
      </c>
    </row>
    <row r="29" spans="1:39" s="22" customFormat="1" ht="18.75" customHeight="1">
      <c r="A29" s="108"/>
      <c r="B29" s="109"/>
      <c r="C29" s="110"/>
      <c r="D29" s="111"/>
      <c r="E29" s="112"/>
      <c r="F29" s="112"/>
      <c r="G29" s="31" t="s">
        <v>21</v>
      </c>
      <c r="H29" s="112"/>
      <c r="I29" s="112"/>
      <c r="J29" s="112"/>
      <c r="K29" s="108"/>
      <c r="L29" s="109"/>
      <c r="M29" s="110"/>
      <c r="N29" s="127"/>
      <c r="O29" s="109"/>
      <c r="P29" s="110"/>
      <c r="Q29" s="127"/>
      <c r="R29" s="109"/>
      <c r="S29" s="128"/>
      <c r="T29" s="118">
        <f t="shared" si="0"/>
      </c>
      <c r="U29" s="118"/>
      <c r="V29" s="118"/>
      <c r="W29" s="32"/>
      <c r="X29" s="30"/>
      <c r="Y29" s="129"/>
      <c r="Z29" s="130"/>
      <c r="AA29" s="131"/>
      <c r="AB29" s="106">
        <f t="shared" si="1"/>
      </c>
      <c r="AC29" s="107"/>
      <c r="AD29" s="107"/>
      <c r="AE29" s="107"/>
      <c r="AF29" s="180"/>
      <c r="AG29" s="180"/>
      <c r="AH29" s="180"/>
      <c r="AI29" s="180"/>
      <c r="AJ29" s="180"/>
      <c r="AK29" s="180"/>
      <c r="AL29" s="181"/>
      <c r="AM29" s="22">
        <f t="shared" si="2"/>
      </c>
    </row>
    <row r="30" spans="1:39" s="22" customFormat="1" ht="18.75" customHeight="1" thickBot="1">
      <c r="A30" s="108"/>
      <c r="B30" s="109"/>
      <c r="C30" s="110"/>
      <c r="D30" s="111"/>
      <c r="E30" s="112"/>
      <c r="F30" s="112"/>
      <c r="G30" s="31" t="s">
        <v>21</v>
      </c>
      <c r="H30" s="112"/>
      <c r="I30" s="112"/>
      <c r="J30" s="112"/>
      <c r="K30" s="113"/>
      <c r="L30" s="114"/>
      <c r="M30" s="115"/>
      <c r="N30" s="116"/>
      <c r="O30" s="114"/>
      <c r="P30" s="115"/>
      <c r="Q30" s="116"/>
      <c r="R30" s="114"/>
      <c r="S30" s="117"/>
      <c r="T30" s="118">
        <f t="shared" si="0"/>
      </c>
      <c r="U30" s="118"/>
      <c r="V30" s="118"/>
      <c r="W30" s="33"/>
      <c r="X30" s="34"/>
      <c r="Y30" s="119"/>
      <c r="Z30" s="120"/>
      <c r="AA30" s="121"/>
      <c r="AB30" s="122">
        <f t="shared" si="1"/>
      </c>
      <c r="AC30" s="123"/>
      <c r="AD30" s="123"/>
      <c r="AE30" s="123"/>
      <c r="AF30" s="180"/>
      <c r="AG30" s="180"/>
      <c r="AH30" s="180"/>
      <c r="AI30" s="180"/>
      <c r="AJ30" s="180"/>
      <c r="AK30" s="180"/>
      <c r="AL30" s="181"/>
      <c r="AM30" s="22">
        <f t="shared" si="2"/>
      </c>
    </row>
    <row r="31" spans="1:39" s="22" customFormat="1" ht="18.75" customHeight="1" thickBot="1">
      <c r="A31" s="76" t="s">
        <v>20</v>
      </c>
      <c r="B31" s="77"/>
      <c r="C31" s="77"/>
      <c r="D31" s="77"/>
      <c r="E31" s="77"/>
      <c r="F31" s="77"/>
      <c r="G31" s="77"/>
      <c r="H31" s="77"/>
      <c r="I31" s="77"/>
      <c r="J31" s="77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9"/>
      <c r="V31" s="99"/>
      <c r="W31" s="78"/>
      <c r="X31" s="78"/>
      <c r="Y31" s="78"/>
      <c r="Z31" s="78"/>
      <c r="AA31" s="78"/>
      <c r="AB31" s="100">
        <f>SUM(AB24:AE30)</f>
        <v>28640</v>
      </c>
      <c r="AC31" s="101"/>
      <c r="AD31" s="101"/>
      <c r="AE31" s="102"/>
      <c r="AF31" s="182"/>
      <c r="AG31" s="182"/>
      <c r="AH31" s="182"/>
      <c r="AI31" s="182"/>
      <c r="AJ31" s="182"/>
      <c r="AK31" s="182"/>
      <c r="AL31" s="183"/>
      <c r="AM31" s="22">
        <f>SUM(AM24:AM30)</f>
        <v>240</v>
      </c>
    </row>
    <row r="32" s="22" customFormat="1" ht="10.5" customHeight="1" thickBot="1"/>
    <row r="33" spans="1:38" s="22" customFormat="1" ht="24" customHeight="1" thickBot="1">
      <c r="A33" s="103" t="s">
        <v>38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s="22" customFormat="1" ht="18.75" customHeight="1">
      <c r="A34" s="8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82"/>
    </row>
    <row r="35" spans="1:38" s="22" customFormat="1" ht="18.75" customHeight="1">
      <c r="A35" s="5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2"/>
    </row>
    <row r="36" spans="1:38" s="22" customFormat="1" ht="18.75" customHeight="1">
      <c r="A36" s="5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52"/>
    </row>
    <row r="37" spans="1:38" s="22" customFormat="1" ht="18.75" customHeight="1">
      <c r="A37" s="5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52"/>
    </row>
    <row r="38" spans="1:38" s="22" customFormat="1" ht="18.75" customHeight="1">
      <c r="A38" s="5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52"/>
    </row>
    <row r="39" spans="1:38" s="22" customFormat="1" ht="18.75" customHeight="1">
      <c r="A39" s="5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2"/>
    </row>
    <row r="40" spans="1:38" s="22" customFormat="1" ht="18.75" customHeight="1">
      <c r="A40" s="5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52"/>
    </row>
    <row r="41" spans="1:38" s="22" customFormat="1" ht="18.75" customHeight="1">
      <c r="A41" s="5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2"/>
    </row>
    <row r="42" spans="1:38" s="22" customFormat="1" ht="18.75" customHeight="1">
      <c r="A42" s="5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52"/>
    </row>
    <row r="43" spans="1:38" s="22" customFormat="1" ht="10.5" customHeight="1">
      <c r="A43" s="5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2"/>
    </row>
    <row r="44" spans="1:41" ht="18" customHeight="1">
      <c r="A44" s="5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52"/>
      <c r="AO44" s="56"/>
    </row>
    <row r="45" spans="1:38" ht="18" customHeight="1">
      <c r="A45" s="5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52"/>
    </row>
    <row r="46" spans="1:38" ht="18" customHeight="1">
      <c r="A46" s="5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2"/>
    </row>
    <row r="47" spans="1:38" ht="18" customHeight="1">
      <c r="A47" s="5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52"/>
    </row>
    <row r="48" spans="1:38" ht="18" customHeight="1">
      <c r="A48" s="5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4"/>
      <c r="AF48" s="4"/>
      <c r="AG48" s="4"/>
      <c r="AH48" s="4"/>
      <c r="AI48" s="4"/>
      <c r="AJ48" s="4"/>
      <c r="AK48" s="4"/>
      <c r="AL48" s="52"/>
    </row>
    <row r="49" spans="1:38" ht="18" customHeight="1">
      <c r="A49" s="5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94"/>
      <c r="V49" s="94"/>
      <c r="W49" s="94"/>
      <c r="X49" s="94"/>
      <c r="Y49" s="94"/>
      <c r="Z49" s="94"/>
      <c r="AA49" s="94"/>
      <c r="AB49" s="94"/>
      <c r="AC49" s="97"/>
      <c r="AD49" s="97"/>
      <c r="AE49" s="4"/>
      <c r="AF49" s="4"/>
      <c r="AG49" s="4"/>
      <c r="AH49" s="4"/>
      <c r="AI49" s="37"/>
      <c r="AJ49" s="4"/>
      <c r="AK49" s="4"/>
      <c r="AL49" s="52"/>
    </row>
    <row r="50" spans="1:38" ht="18" customHeight="1">
      <c r="A50" s="5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94"/>
      <c r="V50" s="94"/>
      <c r="W50" s="94"/>
      <c r="X50" s="94"/>
      <c r="Y50" s="94"/>
      <c r="Z50" s="94"/>
      <c r="AA50" s="94"/>
      <c r="AB50" s="94"/>
      <c r="AC50" s="97"/>
      <c r="AD50" s="97"/>
      <c r="AE50" s="4"/>
      <c r="AF50" s="4"/>
      <c r="AG50" s="4"/>
      <c r="AH50" s="4"/>
      <c r="AI50" s="37"/>
      <c r="AJ50" s="4"/>
      <c r="AK50" s="4"/>
      <c r="AL50" s="52"/>
    </row>
    <row r="51" spans="1:38" ht="18" customHeight="1" thickBot="1">
      <c r="A51" s="53" t="s">
        <v>29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95"/>
      <c r="V51" s="95"/>
      <c r="W51" s="95"/>
      <c r="X51" s="95"/>
      <c r="Y51" s="95"/>
      <c r="Z51" s="95"/>
      <c r="AA51" s="95"/>
      <c r="AB51" s="95"/>
      <c r="AC51" s="96"/>
      <c r="AD51" s="96"/>
      <c r="AE51" s="54"/>
      <c r="AF51" s="54"/>
      <c r="AG51" s="54"/>
      <c r="AH51" s="54"/>
      <c r="AI51" s="54"/>
      <c r="AJ51" s="54"/>
      <c r="AK51" s="54"/>
      <c r="AL51" s="55"/>
    </row>
    <row r="52" spans="1:30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</sheetData>
  <sheetProtection/>
  <mergeCells count="92">
    <mergeCell ref="G1:Y1"/>
    <mergeCell ref="E3:P3"/>
    <mergeCell ref="Q3:R3"/>
    <mergeCell ref="B4:D4"/>
    <mergeCell ref="E4:P4"/>
    <mergeCell ref="B5:D5"/>
    <mergeCell ref="E5:P5"/>
    <mergeCell ref="B6:D6"/>
    <mergeCell ref="E6:P6"/>
    <mergeCell ref="B7:D7"/>
    <mergeCell ref="E7:P7"/>
    <mergeCell ref="A10:AL10"/>
    <mergeCell ref="A22:AL22"/>
    <mergeCell ref="A23:C23"/>
    <mergeCell ref="D23:J23"/>
    <mergeCell ref="K23:M23"/>
    <mergeCell ref="N23:P23"/>
    <mergeCell ref="Q23:S23"/>
    <mergeCell ref="T23:V23"/>
    <mergeCell ref="Y23:AA23"/>
    <mergeCell ref="AB23:AE23"/>
    <mergeCell ref="AF23:AL23"/>
    <mergeCell ref="A24:C24"/>
    <mergeCell ref="D24:F24"/>
    <mergeCell ref="H24:J24"/>
    <mergeCell ref="K24:M24"/>
    <mergeCell ref="N24:P24"/>
    <mergeCell ref="Q24:S24"/>
    <mergeCell ref="T24:V24"/>
    <mergeCell ref="Y24:AA24"/>
    <mergeCell ref="AB24:AE24"/>
    <mergeCell ref="A25:C25"/>
    <mergeCell ref="D25:F25"/>
    <mergeCell ref="H25:J25"/>
    <mergeCell ref="K25:M25"/>
    <mergeCell ref="N25:P25"/>
    <mergeCell ref="Q25:S25"/>
    <mergeCell ref="T25:V25"/>
    <mergeCell ref="Y25:AA25"/>
    <mergeCell ref="AB25:AE25"/>
    <mergeCell ref="A26:C26"/>
    <mergeCell ref="D26:F26"/>
    <mergeCell ref="H26:J26"/>
    <mergeCell ref="K26:M26"/>
    <mergeCell ref="N26:P26"/>
    <mergeCell ref="Q26:S26"/>
    <mergeCell ref="T26:V26"/>
    <mergeCell ref="Y26:AA26"/>
    <mergeCell ref="AB26:AE26"/>
    <mergeCell ref="T28:V28"/>
    <mergeCell ref="A27:C27"/>
    <mergeCell ref="D27:F27"/>
    <mergeCell ref="H27:J27"/>
    <mergeCell ref="K27:M27"/>
    <mergeCell ref="N27:P27"/>
    <mergeCell ref="Q27:S27"/>
    <mergeCell ref="Y29:AA29"/>
    <mergeCell ref="T27:V27"/>
    <mergeCell ref="Y27:AA27"/>
    <mergeCell ref="AB27:AE27"/>
    <mergeCell ref="A28:C28"/>
    <mergeCell ref="D28:F28"/>
    <mergeCell ref="H28:J28"/>
    <mergeCell ref="K28:M28"/>
    <mergeCell ref="N28:P28"/>
    <mergeCell ref="Q28:S28"/>
    <mergeCell ref="AB30:AE30"/>
    <mergeCell ref="Y28:AA28"/>
    <mergeCell ref="AB28:AE28"/>
    <mergeCell ref="A29:C29"/>
    <mergeCell ref="D29:F29"/>
    <mergeCell ref="H29:J29"/>
    <mergeCell ref="K29:M29"/>
    <mergeCell ref="N29:P29"/>
    <mergeCell ref="Q29:S29"/>
    <mergeCell ref="T29:V29"/>
    <mergeCell ref="H30:J30"/>
    <mergeCell ref="K30:M30"/>
    <mergeCell ref="N30:P30"/>
    <mergeCell ref="Q30:S30"/>
    <mergeCell ref="T30:V30"/>
    <mergeCell ref="Y30:AA30"/>
    <mergeCell ref="K31:M31"/>
    <mergeCell ref="N31:P31"/>
    <mergeCell ref="Q31:S31"/>
    <mergeCell ref="T31:V31"/>
    <mergeCell ref="AB31:AE31"/>
    <mergeCell ref="A33:AL33"/>
    <mergeCell ref="AF24:AL31"/>
    <mergeCell ref="AB29:AE29"/>
    <mergeCell ref="A30:C30"/>
    <mergeCell ref="D30:F30"/>
  </mergeCells>
  <dataValidations count="16">
    <dataValidation allowBlank="1" showInputMessage="1" showErrorMessage="1" prompt="競技名を入力してください&#10;" sqref="E4:E7"/>
    <dataValidation allowBlank="1" showInputMessage="1" showErrorMessage="1" prompt="回数を入力してください。" sqref="C3"/>
    <dataValidation type="list" allowBlank="1" showInputMessage="1" showErrorMessage="1" sqref="E3">
      <formula1>"国民体育大会関東ブロック大会,国民体育大会,   　  ,"</formula1>
    </dataValidation>
    <dataValidation type="whole" allowBlank="1" showInputMessage="1" showErrorMessage="1" sqref="AD3">
      <formula1>1</formula1>
      <formula2>12</formula2>
    </dataValidation>
    <dataValidation type="whole" allowBlank="1" showInputMessage="1" showErrorMessage="1" sqref="AF3">
      <formula1>1</formula1>
      <formula2>31</formula2>
    </dataValidation>
    <dataValidation errorStyle="warning" type="list" allowBlank="1" showErrorMessage="1" prompt="選択してください。" errorTitle="選択してください。" sqref="Q3:R3">
      <formula1>"申請,報告"</formula1>
    </dataValidation>
    <dataValidation allowBlank="1" showInputMessage="1" showErrorMessage="1" promptTitle="計算式がはいっています。" prompt="入力しないでください。" sqref="AB24:AE31 T24:V30"/>
    <dataValidation allowBlank="1" showInputMessage="1" showErrorMessage="1" prompt="使用交通機関を入力してください。" sqref="A24:A30"/>
    <dataValidation allowBlank="1" showInputMessage="1" showErrorMessage="1" imeMode="halfAlpha" sqref="Q24:Q30"/>
    <dataValidation errorStyle="warning" type="textLength" operator="lessThanOrEqual" allowBlank="1" showInputMessage="1" showErrorMessage="1" prompt="計算式が入っています。" errorTitle="入力禁止" error="入力しないでください。&#10;計算式が入っています。&#10;キャンセルを選んでください。&#10;" imeMode="halfAlpha" sqref="Q31 N31 K31">
      <formula1>0</formula1>
    </dataValidation>
    <dataValidation allowBlank="1" showInputMessage="1" showErrorMessage="1" prompt="出発地を&#10;入力してください。&#10;" imeMode="hiragana" sqref="D24:D30"/>
    <dataValidation allowBlank="1" showInputMessage="1" showErrorMessage="1" prompt="到着地を&#10;入力してください。" imeMode="hiragana" sqref="H24:H30"/>
    <dataValidation allowBlank="1" showInputMessage="1" showErrorMessage="1" prompt="一般運賃（片道）を&#10;入力してください。" imeMode="halfAlpha" sqref="K24:M30"/>
    <dataValidation type="list" allowBlank="1" showInputMessage="1" showErrorMessage="1" prompt="選択してください。" imeMode="halfAlpha" sqref="W24:X30">
      <formula1>"○,　,"</formula1>
    </dataValidation>
    <dataValidation type="list" allowBlank="1" showInputMessage="1" showErrorMessage="1" prompt="選択してください。" imeMode="halfAlpha" sqref="Y24:AA30">
      <formula1>"有,無"</formula1>
    </dataValidation>
    <dataValidation allowBlank="1" showInputMessage="1" showErrorMessage="1" promptTitle="割引運賃を入力してください。" prompt="学生割引運賃(片道）または&#10;国体運賃（片道）&#10;を入力してください。" imeMode="halfAlpha" sqref="N24:P30"/>
  </dataValidations>
  <printOptions verticalCentered="1"/>
  <pageMargins left="0.5905511811023623" right="0" top="0.5905511811023623" bottom="0.3937007874015748" header="0.5118110236220472" footer="0.5118110236220472"/>
  <pageSetup blackAndWhite="1" firstPageNumber="5" useFirstPageNumber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2021-03-22T05:20:34Z</cp:lastPrinted>
  <dcterms:created xsi:type="dcterms:W3CDTF">2008-11-19T04:17:33Z</dcterms:created>
  <dcterms:modified xsi:type="dcterms:W3CDTF">2021-04-19T23:42:50Z</dcterms:modified>
  <cp:category/>
  <cp:version/>
  <cp:contentType/>
  <cp:contentStatus/>
</cp:coreProperties>
</file>